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60" yWindow="15" windowWidth="20955" windowHeight="9720"/>
  </bookViews>
  <sheets>
    <sheet name="ООО" sheetId="1" r:id="rId1"/>
    <sheet name="Лист1" sheetId="2" r:id="rId2"/>
  </sheets>
  <calcPr calcId="144525"/>
</workbook>
</file>

<file path=xl/calcChain.xml><?xml version="1.0" encoding="utf-8"?>
<calcChain xmlns="http://schemas.openxmlformats.org/spreadsheetml/2006/main">
  <c r="AB54" i="1" l="1"/>
  <c r="AA54" i="1"/>
  <c r="Z54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D54" i="1"/>
  <c r="C54" i="1"/>
  <c r="B54" i="1"/>
  <c r="AG53" i="1"/>
  <c r="AF53" i="1"/>
  <c r="AI53" i="1" s="1"/>
  <c r="AE53" i="1"/>
  <c r="AD53" i="1"/>
  <c r="AH53" i="1" s="1"/>
  <c r="AC53" i="1"/>
  <c r="AG52" i="1"/>
  <c r="AF52" i="1"/>
  <c r="AI52" i="1" s="1"/>
  <c r="AE52" i="1"/>
  <c r="AD52" i="1"/>
  <c r="AH52" i="1" s="1"/>
  <c r="AC52" i="1"/>
  <c r="AG51" i="1"/>
  <c r="AF51" i="1"/>
  <c r="AI51" i="1" s="1"/>
  <c r="AE51" i="1"/>
  <c r="AD51" i="1"/>
  <c r="AH51" i="1" s="1"/>
  <c r="AC51" i="1"/>
  <c r="AG50" i="1"/>
  <c r="AF50" i="1"/>
  <c r="AI50" i="1" s="1"/>
  <c r="AE50" i="1"/>
  <c r="AD50" i="1"/>
  <c r="AH50" i="1" s="1"/>
  <c r="AC50" i="1"/>
  <c r="AG49" i="1"/>
  <c r="AF49" i="1"/>
  <c r="AI49" i="1" s="1"/>
  <c r="AE49" i="1"/>
  <c r="AD49" i="1"/>
  <c r="AH49" i="1" s="1"/>
  <c r="AC49" i="1"/>
  <c r="AG48" i="1"/>
  <c r="AF48" i="1"/>
  <c r="AI48" i="1" s="1"/>
  <c r="AE48" i="1"/>
  <c r="AD48" i="1"/>
  <c r="AH48" i="1" s="1"/>
  <c r="AC48" i="1"/>
  <c r="AG47" i="1"/>
  <c r="AF47" i="1"/>
  <c r="AI47" i="1" s="1"/>
  <c r="AE47" i="1"/>
  <c r="AD47" i="1"/>
  <c r="AH47" i="1" s="1"/>
  <c r="AC47" i="1"/>
  <c r="AG46" i="1"/>
  <c r="AF46" i="1"/>
  <c r="AI46" i="1" s="1"/>
  <c r="AE46" i="1"/>
  <c r="AD46" i="1"/>
  <c r="AH46" i="1" s="1"/>
  <c r="AC46" i="1"/>
  <c r="AG45" i="1"/>
  <c r="AF45" i="1"/>
  <c r="AI45" i="1" s="1"/>
  <c r="AE45" i="1"/>
  <c r="AD45" i="1"/>
  <c r="AH45" i="1" s="1"/>
  <c r="AC45" i="1"/>
  <c r="AG44" i="1"/>
  <c r="AF44" i="1"/>
  <c r="AI44" i="1" s="1"/>
  <c r="AE44" i="1"/>
  <c r="AD44" i="1"/>
  <c r="AH44" i="1" s="1"/>
  <c r="AC44" i="1"/>
  <c r="AG43" i="1"/>
  <c r="AF43" i="1"/>
  <c r="AE43" i="1"/>
  <c r="AD43" i="1"/>
  <c r="AH43" i="1" s="1"/>
  <c r="AC43" i="1"/>
  <c r="AI43" i="1" s="1"/>
  <c r="AG42" i="1"/>
  <c r="AF42" i="1"/>
  <c r="AI42" i="1" s="1"/>
  <c r="AE42" i="1"/>
  <c r="AD42" i="1"/>
  <c r="AH42" i="1" s="1"/>
  <c r="AC42" i="1"/>
  <c r="AG41" i="1"/>
  <c r="AF41" i="1"/>
  <c r="AI41" i="1" s="1"/>
  <c r="AE41" i="1"/>
  <c r="AD41" i="1"/>
  <c r="AH41" i="1" s="1"/>
  <c r="AC41" i="1"/>
  <c r="AG40" i="1"/>
  <c r="AF40" i="1"/>
  <c r="AI40" i="1" s="1"/>
  <c r="AE40" i="1"/>
  <c r="AD40" i="1"/>
  <c r="AH40" i="1" s="1"/>
  <c r="AC40" i="1"/>
  <c r="AG39" i="1"/>
  <c r="AF39" i="1"/>
  <c r="AI39" i="1" s="1"/>
  <c r="AE39" i="1"/>
  <c r="AD39" i="1"/>
  <c r="AH39" i="1" s="1"/>
  <c r="AC39" i="1"/>
  <c r="AG38" i="1"/>
  <c r="AF38" i="1"/>
  <c r="AI38" i="1" s="1"/>
  <c r="AE38" i="1"/>
  <c r="AD38" i="1"/>
  <c r="AH38" i="1" s="1"/>
  <c r="AC38" i="1"/>
  <c r="AG37" i="1"/>
  <c r="AF37" i="1"/>
  <c r="AI37" i="1" s="1"/>
  <c r="AE37" i="1"/>
  <c r="AD37" i="1"/>
  <c r="AH37" i="1" s="1"/>
  <c r="AC37" i="1"/>
  <c r="AG36" i="1"/>
  <c r="AF36" i="1"/>
  <c r="AI36" i="1" s="1"/>
  <c r="AE36" i="1"/>
  <c r="AD36" i="1"/>
  <c r="AH36" i="1" s="1"/>
  <c r="AC36" i="1"/>
  <c r="AG35" i="1"/>
  <c r="AF35" i="1"/>
  <c r="AI35" i="1" s="1"/>
  <c r="AE35" i="1"/>
  <c r="AD35" i="1"/>
  <c r="AH35" i="1" s="1"/>
  <c r="AC35" i="1"/>
  <c r="AG34" i="1"/>
  <c r="AF34" i="1"/>
  <c r="AI34" i="1" s="1"/>
  <c r="AE34" i="1"/>
  <c r="AD34" i="1"/>
  <c r="AH34" i="1" s="1"/>
  <c r="AC34" i="1"/>
  <c r="AG33" i="1"/>
  <c r="AF33" i="1"/>
  <c r="AI33" i="1" s="1"/>
  <c r="AE33" i="1"/>
  <c r="AD33" i="1"/>
  <c r="AH33" i="1" s="1"/>
  <c r="AC33" i="1"/>
  <c r="AG32" i="1"/>
  <c r="AF32" i="1"/>
  <c r="AI32" i="1" s="1"/>
  <c r="AE32" i="1"/>
  <c r="AD32" i="1"/>
  <c r="AH32" i="1" s="1"/>
  <c r="AC32" i="1"/>
  <c r="AG31" i="1"/>
  <c r="AF31" i="1"/>
  <c r="AI31" i="1" s="1"/>
  <c r="AE31" i="1"/>
  <c r="AD31" i="1"/>
  <c r="AH31" i="1" s="1"/>
  <c r="AC31" i="1"/>
  <c r="AG30" i="1"/>
  <c r="AF30" i="1"/>
  <c r="AI30" i="1" s="1"/>
  <c r="AE30" i="1"/>
  <c r="AD30" i="1"/>
  <c r="AH30" i="1" s="1"/>
  <c r="AC30" i="1"/>
  <c r="AG29" i="1"/>
  <c r="AF29" i="1"/>
  <c r="AE29" i="1"/>
  <c r="AD29" i="1"/>
  <c r="AH29" i="1" s="1"/>
  <c r="AC29" i="1"/>
  <c r="AI29" i="1" s="1"/>
  <c r="AG28" i="1"/>
  <c r="AF28" i="1"/>
  <c r="AI28" i="1" s="1"/>
  <c r="AE28" i="1"/>
  <c r="AD28" i="1"/>
  <c r="AH28" i="1" s="1"/>
  <c r="AC28" i="1"/>
  <c r="AG27" i="1"/>
  <c r="AF27" i="1"/>
  <c r="AE27" i="1"/>
  <c r="AD27" i="1"/>
  <c r="AH27" i="1" s="1"/>
  <c r="AC27" i="1"/>
  <c r="AI27" i="1" s="1"/>
  <c r="AG26" i="1"/>
  <c r="AF26" i="1"/>
  <c r="AI26" i="1" s="1"/>
  <c r="AE26" i="1"/>
  <c r="AD26" i="1"/>
  <c r="AH26" i="1" s="1"/>
  <c r="AC26" i="1"/>
  <c r="AG25" i="1"/>
  <c r="AF25" i="1"/>
  <c r="AE25" i="1"/>
  <c r="AD25" i="1"/>
  <c r="AH25" i="1" s="1"/>
  <c r="AC25" i="1"/>
  <c r="AI25" i="1" s="1"/>
  <c r="AG24" i="1"/>
  <c r="AF24" i="1"/>
  <c r="AI24" i="1" s="1"/>
  <c r="AE24" i="1"/>
  <c r="AD24" i="1"/>
  <c r="AH24" i="1" s="1"/>
  <c r="AC24" i="1"/>
  <c r="AG23" i="1"/>
  <c r="AF23" i="1"/>
  <c r="AE23" i="1"/>
  <c r="AD23" i="1"/>
  <c r="AH23" i="1" s="1"/>
  <c r="AC23" i="1"/>
  <c r="AI23" i="1" s="1"/>
  <c r="AG22" i="1"/>
  <c r="AF22" i="1"/>
  <c r="AI22" i="1" s="1"/>
  <c r="AE22" i="1"/>
  <c r="AD22" i="1"/>
  <c r="AH22" i="1" s="1"/>
  <c r="AC22" i="1"/>
  <c r="AG21" i="1"/>
  <c r="AF21" i="1"/>
  <c r="AE21" i="1"/>
  <c r="AD21" i="1"/>
  <c r="AH21" i="1" s="1"/>
  <c r="AC21" i="1"/>
  <c r="AI21" i="1" s="1"/>
  <c r="AG20" i="1"/>
  <c r="AF20" i="1"/>
  <c r="AI20" i="1" s="1"/>
  <c r="AE20" i="1"/>
  <c r="AD20" i="1"/>
  <c r="AH20" i="1" s="1"/>
  <c r="AC20" i="1"/>
  <c r="AG19" i="1"/>
  <c r="AF19" i="1"/>
  <c r="AI19" i="1" s="1"/>
  <c r="AE19" i="1"/>
  <c r="AD19" i="1"/>
  <c r="AH19" i="1" s="1"/>
  <c r="AC19" i="1"/>
  <c r="AG18" i="1"/>
  <c r="AF18" i="1"/>
  <c r="AI18" i="1" s="1"/>
  <c r="AE18" i="1"/>
  <c r="AD18" i="1"/>
  <c r="AH18" i="1" s="1"/>
  <c r="AC18" i="1"/>
  <c r="AG17" i="1"/>
  <c r="AF17" i="1"/>
  <c r="AI17" i="1" s="1"/>
  <c r="AE17" i="1"/>
  <c r="AD17" i="1"/>
  <c r="AH17" i="1" s="1"/>
  <c r="AC17" i="1"/>
  <c r="AG16" i="1"/>
  <c r="AF16" i="1"/>
  <c r="AI16" i="1" s="1"/>
  <c r="AE16" i="1"/>
  <c r="AD16" i="1"/>
  <c r="AH16" i="1" s="1"/>
  <c r="AC16" i="1"/>
  <c r="AG15" i="1"/>
  <c r="AF15" i="1"/>
  <c r="AI15" i="1" s="1"/>
  <c r="AE15" i="1"/>
  <c r="AD15" i="1"/>
  <c r="AH15" i="1" s="1"/>
  <c r="AC15" i="1"/>
  <c r="AG14" i="1"/>
  <c r="AF14" i="1"/>
  <c r="AI14" i="1" s="1"/>
  <c r="AE14" i="1"/>
  <c r="AD14" i="1"/>
  <c r="AH14" i="1" s="1"/>
  <c r="AC14" i="1"/>
  <c r="AG13" i="1"/>
  <c r="AF13" i="1"/>
  <c r="AI13" i="1" s="1"/>
  <c r="AE13" i="1"/>
  <c r="AD13" i="1"/>
  <c r="AH13" i="1" s="1"/>
  <c r="AC13" i="1"/>
  <c r="AG12" i="1"/>
  <c r="AF12" i="1"/>
  <c r="AI12" i="1" s="1"/>
  <c r="AE12" i="1"/>
  <c r="AD12" i="1"/>
  <c r="AH12" i="1" s="1"/>
  <c r="AC12" i="1"/>
  <c r="AG11" i="1"/>
  <c r="AF11" i="1"/>
  <c r="AI11" i="1" s="1"/>
  <c r="AE11" i="1"/>
  <c r="AD11" i="1"/>
  <c r="AH11" i="1" s="1"/>
  <c r="AC11" i="1"/>
  <c r="AG10" i="1"/>
  <c r="AF10" i="1"/>
  <c r="AI10" i="1" s="1"/>
  <c r="AE10" i="1"/>
  <c r="AD10" i="1"/>
  <c r="AH10" i="1" s="1"/>
  <c r="AC10" i="1"/>
  <c r="AG9" i="1"/>
  <c r="AF9" i="1"/>
  <c r="AI9" i="1" s="1"/>
  <c r="AE9" i="1"/>
  <c r="AD9" i="1"/>
  <c r="AH9" i="1" s="1"/>
  <c r="AC9" i="1"/>
  <c r="AG8" i="1"/>
  <c r="AF8" i="1"/>
  <c r="AI8" i="1" s="1"/>
  <c r="AE8" i="1"/>
  <c r="AD8" i="1"/>
  <c r="AH8" i="1" s="1"/>
  <c r="AC8" i="1"/>
  <c r="AG7" i="1"/>
  <c r="AF7" i="1"/>
  <c r="AI7" i="1" s="1"/>
  <c r="AE7" i="1"/>
  <c r="AD7" i="1"/>
  <c r="AH7" i="1" s="1"/>
  <c r="AC7" i="1"/>
  <c r="AG6" i="1"/>
  <c r="AG54" i="1" s="1"/>
  <c r="AF6" i="1"/>
  <c r="AF54" i="1" s="1"/>
  <c r="AI54" i="1" s="1"/>
  <c r="AE6" i="1"/>
  <c r="AE54" i="1" s="1"/>
  <c r="AD6" i="1"/>
  <c r="AH6" i="1" s="1"/>
  <c r="AC6" i="1"/>
  <c r="AC54" i="1" s="1"/>
  <c r="AI6" i="1" l="1"/>
  <c r="AD54" i="1"/>
  <c r="AH54" i="1" s="1"/>
</calcChain>
</file>

<file path=xl/sharedStrings.xml><?xml version="1.0" encoding="utf-8"?>
<sst xmlns="http://schemas.openxmlformats.org/spreadsheetml/2006/main" count="49" uniqueCount="25">
  <si>
    <t>МБОУ</t>
  </si>
  <si>
    <t>5 кл</t>
  </si>
  <si>
    <t xml:space="preserve">6 кл </t>
  </si>
  <si>
    <t>7 кл</t>
  </si>
  <si>
    <t>8 кл</t>
  </si>
  <si>
    <t xml:space="preserve"> 9 кл</t>
  </si>
  <si>
    <t>5-9 класс</t>
  </si>
  <si>
    <t>всего учащихся</t>
  </si>
  <si>
    <t>переведено без АЗ</t>
  </si>
  <si>
    <t>переведено с АЗ</t>
  </si>
  <si>
    <t xml:space="preserve">"4", "5" (и хорошисты, и отличники) 
</t>
  </si>
  <si>
    <t>из них "5" (только отличники)</t>
  </si>
  <si>
    <t xml:space="preserve">"4", "5" (и хорошисты, и отличники) </t>
  </si>
  <si>
    <t xml:space="preserve">получили аттестат </t>
  </si>
  <si>
    <t>получили свидетельство об обучении (АООП для УО)</t>
  </si>
  <si>
    <t xml:space="preserve">2 год </t>
  </si>
  <si>
    <t>Справки (в том числе, если не допущен)</t>
  </si>
  <si>
    <r>
      <t>из них "5" (</t>
    </r>
    <r>
      <rPr>
        <b/>
        <sz val="9"/>
        <rFont val="Times New Roman"/>
        <family val="1"/>
        <charset val="204"/>
      </rPr>
      <t>аттестаты с отличием</t>
    </r>
    <r>
      <rPr>
        <sz val="9"/>
        <rFont val="Times New Roman"/>
        <family val="1"/>
        <charset val="204"/>
      </rPr>
      <t>)</t>
    </r>
  </si>
  <si>
    <t>переведено без АЗ, получили аттестат или свидетельство, без 2-годников и справочников</t>
  </si>
  <si>
    <t>переведено с АЗ,        2 год, справка</t>
  </si>
  <si>
    <t>ОБУЧ</t>
  </si>
  <si>
    <t>КАЧ</t>
  </si>
  <si>
    <t>3,тюрьм.</t>
  </si>
  <si>
    <t>итого</t>
  </si>
  <si>
    <t>Освоение программы ООО 2025 (по состоянию на июль 2025 - с учетом ГИА, без экстернов)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</si>
</sst>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09]d\-mmm"/>
    <numFmt numFmtId="165" formatCode="0.0%"/>
  </numFmts>
  <fonts count="20" x14ac:knownFonts="1">
    <font>
      <sz val="10"/>
      <color theme="1"/>
      <name val="Arial Cyr"/>
    </font>
    <font>
      <sz val="10"/>
      <name val="Arial"/>
      <family val="2"/>
      <charset val="204"/>
    </font>
    <font>
      <sz val="10"/>
      <name val="Arial Cyr"/>
    </font>
    <font>
      <sz val="10"/>
      <color indexed="2"/>
      <name val="Arial Cyr"/>
    </font>
    <font>
      <b/>
      <sz val="10"/>
      <color indexed="2"/>
      <name val="Arial Cyr"/>
    </font>
    <font>
      <sz val="8"/>
      <color indexed="2"/>
      <name val="Arial Cyr"/>
    </font>
    <font>
      <b/>
      <sz val="12"/>
      <name val="Times New Roman"/>
      <family val="1"/>
      <charset val="204"/>
    </font>
    <font>
      <b/>
      <sz val="12"/>
      <name val="Arial Cyr"/>
    </font>
    <font>
      <b/>
      <sz val="10"/>
      <name val="Times New Roman"/>
      <family val="1"/>
      <charset val="204"/>
    </font>
    <font>
      <b/>
      <sz val="9"/>
      <name val="Arial Cyr"/>
    </font>
    <font>
      <b/>
      <sz val="10"/>
      <name val="Arial Cy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rial Cyr"/>
    </font>
    <font>
      <sz val="10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color theme="1"/>
      <name val="Arial Cyr"/>
      <charset val="204"/>
    </font>
    <font>
      <b/>
      <sz val="8"/>
      <name val="Arial Cyr"/>
    </font>
    <font>
      <b/>
      <sz val="8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65"/>
        <bgColor indexed="26"/>
      </patternFill>
    </fill>
    <fill>
      <patternFill patternType="solid">
        <fgColor indexed="42"/>
        <bgColor indexed="27"/>
      </patternFill>
    </fill>
    <fill>
      <patternFill patternType="solid">
        <fgColor theme="0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FFFF00"/>
        <bgColor indexed="64"/>
      </patternFill>
    </fill>
  </fills>
  <borders count="4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theme="1"/>
      </right>
      <top style="medium">
        <color auto="1"/>
      </top>
      <bottom style="thin">
        <color theme="1"/>
      </bottom>
      <diagonal/>
    </border>
    <border>
      <left style="medium">
        <color theme="1"/>
      </left>
      <right style="medium">
        <color theme="1"/>
      </right>
      <top style="medium">
        <color auto="1"/>
      </top>
      <bottom style="thin">
        <color theme="1"/>
      </bottom>
      <diagonal/>
    </border>
    <border>
      <left style="medium">
        <color theme="1"/>
      </left>
      <right style="medium">
        <color auto="1"/>
      </right>
      <top style="medium">
        <color auto="1"/>
      </top>
      <bottom style="thin">
        <color theme="1"/>
      </bottom>
      <diagonal/>
    </border>
    <border>
      <left style="medium">
        <color auto="1"/>
      </left>
      <right style="medium">
        <color auto="1"/>
      </right>
      <top style="medium">
        <color theme="1"/>
      </top>
      <bottom/>
      <diagonal/>
    </border>
    <border>
      <left style="medium">
        <color auto="1"/>
      </left>
      <right style="medium">
        <color theme="1"/>
      </right>
      <top style="medium">
        <color theme="1"/>
      </top>
      <bottom style="thin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thin">
        <color theme="1"/>
      </bottom>
      <diagonal/>
    </border>
    <border>
      <left style="medium">
        <color theme="1"/>
      </left>
      <right style="medium">
        <color auto="1"/>
      </right>
      <top style="medium">
        <color theme="1"/>
      </top>
      <bottom style="thin">
        <color theme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medium">
        <color auto="1"/>
      </right>
      <top style="thin">
        <color theme="1"/>
      </top>
      <bottom style="medium">
        <color theme="1"/>
      </bottom>
      <diagonal/>
    </border>
    <border>
      <left style="medium">
        <color auto="1"/>
      </left>
      <right style="thin">
        <color theme="1"/>
      </right>
      <top style="thin">
        <color theme="1"/>
      </top>
      <bottom style="medium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auto="1"/>
      </bottom>
      <diagonal/>
    </border>
    <border>
      <left style="thin">
        <color theme="1"/>
      </left>
      <right style="medium">
        <color auto="1"/>
      </right>
      <top style="thin">
        <color theme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theme="1"/>
      </top>
      <bottom style="thin">
        <color theme="1"/>
      </bottom>
      <diagonal/>
    </border>
    <border>
      <left style="medium">
        <color auto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medium">
        <color auto="1"/>
      </right>
      <top/>
      <bottom style="thin">
        <color theme="1"/>
      </bottom>
      <diagonal/>
    </border>
    <border>
      <left style="medium">
        <color auto="1"/>
      </left>
      <right style="medium">
        <color auto="1"/>
      </right>
      <top/>
      <bottom style="thin">
        <color theme="1"/>
      </bottom>
      <diagonal/>
    </border>
    <border>
      <left style="medium">
        <color auto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medium">
        <color auto="1"/>
      </right>
      <top style="thin">
        <color theme="1"/>
      </top>
      <bottom style="thin">
        <color theme="1"/>
      </bottom>
      <diagonal/>
    </border>
    <border>
      <left style="medium">
        <color auto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theme="1"/>
      </top>
      <bottom/>
      <diagonal/>
    </border>
    <border>
      <left style="medium">
        <color auto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 style="medium">
        <color auto="1"/>
      </right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2">
    <xf numFmtId="0" fontId="0" fillId="0" borderId="0"/>
    <xf numFmtId="9" fontId="1" fillId="0" borderId="0" applyBorder="0" applyProtection="0"/>
  </cellStyleXfs>
  <cellXfs count="127">
    <xf numFmtId="0" fontId="0" fillId="0" borderId="0" xfId="0"/>
    <xf numFmtId="0" fontId="2" fillId="2" borderId="0" xfId="0" applyFont="1" applyFill="1" applyAlignment="1">
      <alignment horizontal="center"/>
    </xf>
    <xf numFmtId="0" fontId="3" fillId="0" borderId="0" xfId="0" applyFont="1"/>
    <xf numFmtId="0" fontId="3" fillId="2" borderId="0" xfId="0" applyFont="1" applyFill="1"/>
    <xf numFmtId="0" fontId="4" fillId="2" borderId="0" xfId="0" applyFont="1" applyFill="1"/>
    <xf numFmtId="0" fontId="5" fillId="2" borderId="0" xfId="0" applyFont="1" applyFill="1"/>
    <xf numFmtId="0" fontId="2" fillId="2" borderId="0" xfId="0" applyFont="1" applyFill="1"/>
    <xf numFmtId="0" fontId="2" fillId="0" borderId="0" xfId="0" applyFont="1"/>
    <xf numFmtId="0" fontId="2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0" fontId="11" fillId="0" borderId="10" xfId="0" applyFont="1" applyBorder="1" applyAlignment="1">
      <alignment horizontal="center" vertical="center" textRotation="90" wrapText="1"/>
    </xf>
    <xf numFmtId="0" fontId="11" fillId="0" borderId="11" xfId="0" applyFont="1" applyBorder="1" applyAlignment="1">
      <alignment horizontal="center" vertical="center" textRotation="90" wrapText="1"/>
    </xf>
    <xf numFmtId="0" fontId="12" fillId="0" borderId="11" xfId="0" applyFont="1" applyBorder="1" applyAlignment="1">
      <alignment horizontal="center" vertical="center" textRotation="90" wrapText="1"/>
    </xf>
    <xf numFmtId="0" fontId="12" fillId="0" borderId="12" xfId="0" applyFont="1" applyBorder="1" applyAlignment="1">
      <alignment horizontal="center" vertical="center" textRotation="90" wrapText="1"/>
    </xf>
    <xf numFmtId="0" fontId="13" fillId="0" borderId="11" xfId="0" applyFont="1" applyBorder="1" applyAlignment="1">
      <alignment horizontal="center" vertical="center" textRotation="90" wrapText="1"/>
    </xf>
    <xf numFmtId="0" fontId="11" fillId="0" borderId="13" xfId="0" applyFont="1" applyBorder="1" applyAlignment="1">
      <alignment horizontal="center" vertical="center" textRotation="90" wrapText="1"/>
    </xf>
    <xf numFmtId="0" fontId="11" fillId="0" borderId="14" xfId="0" applyFont="1" applyBorder="1" applyAlignment="1">
      <alignment horizontal="center" vertical="center" textRotation="90" wrapText="1"/>
    </xf>
    <xf numFmtId="0" fontId="12" fillId="0" borderId="14" xfId="0" applyFont="1" applyBorder="1" applyAlignment="1">
      <alignment horizontal="center" vertical="center" textRotation="90" wrapText="1"/>
    </xf>
    <xf numFmtId="0" fontId="11" fillId="0" borderId="14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 wrapText="1"/>
    </xf>
    <xf numFmtId="0" fontId="14" fillId="2" borderId="0" xfId="0" applyFont="1" applyFill="1" applyAlignment="1">
      <alignment horizontal="center" vertical="center" wrapText="1"/>
    </xf>
    <xf numFmtId="2" fontId="2" fillId="2" borderId="0" xfId="0" applyNumberFormat="1" applyFont="1" applyFill="1" applyAlignment="1">
      <alignment horizontal="center" vertical="center"/>
    </xf>
    <xf numFmtId="0" fontId="8" fillId="2" borderId="17" xfId="0" applyFont="1" applyFill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5" fillId="0" borderId="19" xfId="0" applyFont="1" applyBorder="1" applyAlignment="1">
      <alignment horizontal="center"/>
    </xf>
    <xf numFmtId="0" fontId="15" fillId="0" borderId="20" xfId="0" applyFont="1" applyBorder="1" applyAlignment="1">
      <alignment horizontal="center"/>
    </xf>
    <xf numFmtId="0" fontId="15" fillId="2" borderId="19" xfId="0" applyFont="1" applyFill="1" applyBorder="1" applyAlignment="1">
      <alignment horizontal="center"/>
    </xf>
    <xf numFmtId="0" fontId="8" fillId="3" borderId="18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165" fontId="11" fillId="0" borderId="19" xfId="0" applyNumberFormat="1" applyFont="1" applyBorder="1" applyAlignment="1">
      <alignment horizontal="center"/>
    </xf>
    <xf numFmtId="165" fontId="11" fillId="0" borderId="20" xfId="0" applyNumberFormat="1" applyFont="1" applyBorder="1" applyAlignment="1">
      <alignment horizontal="center"/>
    </xf>
    <xf numFmtId="0" fontId="8" fillId="2" borderId="21" xfId="0" applyFont="1" applyFill="1" applyBorder="1" applyAlignment="1">
      <alignment horizontal="center"/>
    </xf>
    <xf numFmtId="0" fontId="10" fillId="2" borderId="0" xfId="0" applyFont="1" applyFill="1" applyAlignment="1">
      <alignment horizontal="center"/>
    </xf>
    <xf numFmtId="165" fontId="14" fillId="2" borderId="0" xfId="0" applyNumberFormat="1" applyFont="1" applyFill="1" applyAlignment="1">
      <alignment horizontal="center"/>
    </xf>
    <xf numFmtId="165" fontId="2" fillId="2" borderId="0" xfId="0" applyNumberFormat="1" applyFont="1" applyFill="1" applyAlignment="1">
      <alignment horizontal="center"/>
    </xf>
    <xf numFmtId="165" fontId="10" fillId="2" borderId="0" xfId="0" applyNumberFormat="1" applyFont="1" applyFill="1" applyAlignment="1">
      <alignment horizontal="center" vertical="center"/>
    </xf>
    <xf numFmtId="165" fontId="2" fillId="2" borderId="0" xfId="0" applyNumberFormat="1" applyFont="1" applyFill="1" applyAlignment="1">
      <alignment horizontal="center" vertical="center"/>
    </xf>
    <xf numFmtId="0" fontId="10" fillId="2" borderId="17" xfId="0" applyFont="1" applyFill="1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2" fillId="0" borderId="23" xfId="0" applyFont="1" applyBorder="1" applyAlignment="1">
      <alignment horizontal="center"/>
    </xf>
    <xf numFmtId="165" fontId="11" fillId="0" borderId="23" xfId="0" applyNumberFormat="1" applyFont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0" fillId="4" borderId="22" xfId="0" applyFill="1" applyBorder="1" applyAlignment="1">
      <alignment horizontal="center"/>
    </xf>
    <xf numFmtId="0" fontId="0" fillId="4" borderId="23" xfId="0" applyFill="1" applyBorder="1" applyAlignment="1">
      <alignment horizontal="center"/>
    </xf>
    <xf numFmtId="0" fontId="8" fillId="3" borderId="26" xfId="0" applyFont="1" applyFill="1" applyBorder="1" applyAlignment="1">
      <alignment horizontal="center"/>
    </xf>
    <xf numFmtId="0" fontId="8" fillId="3" borderId="27" xfId="0" applyFont="1" applyFill="1" applyBorder="1" applyAlignment="1">
      <alignment horizontal="center"/>
    </xf>
    <xf numFmtId="0" fontId="8" fillId="3" borderId="28" xfId="0" applyFont="1" applyFill="1" applyBorder="1" applyAlignment="1">
      <alignment horizontal="center"/>
    </xf>
    <xf numFmtId="0" fontId="8" fillId="3" borderId="29" xfId="0" applyFont="1" applyFill="1" applyBorder="1" applyAlignment="1">
      <alignment horizontal="center"/>
    </xf>
    <xf numFmtId="165" fontId="11" fillId="0" borderId="30" xfId="0" applyNumberFormat="1" applyFont="1" applyBorder="1" applyAlignment="1">
      <alignment horizontal="center"/>
    </xf>
    <xf numFmtId="0" fontId="0" fillId="5" borderId="0" xfId="0" applyFill="1"/>
    <xf numFmtId="0" fontId="10" fillId="5" borderId="17" xfId="0" applyFont="1" applyFill="1" applyBorder="1" applyAlignment="1">
      <alignment horizontal="center"/>
    </xf>
    <xf numFmtId="0" fontId="0" fillId="5" borderId="22" xfId="0" applyFill="1" applyBorder="1" applyAlignment="1">
      <alignment horizontal="center"/>
    </xf>
    <xf numFmtId="0" fontId="0" fillId="5" borderId="23" xfId="0" applyFill="1" applyBorder="1" applyAlignment="1">
      <alignment horizontal="center"/>
    </xf>
    <xf numFmtId="0" fontId="0" fillId="5" borderId="24" xfId="0" applyFill="1" applyBorder="1" applyAlignment="1">
      <alignment horizontal="center"/>
    </xf>
    <xf numFmtId="0" fontId="0" fillId="5" borderId="25" xfId="0" applyFill="1" applyBorder="1" applyAlignment="1">
      <alignment horizontal="center"/>
    </xf>
    <xf numFmtId="165" fontId="11" fillId="5" borderId="30" xfId="0" applyNumberFormat="1" applyFont="1" applyFill="1" applyBorder="1" applyAlignment="1">
      <alignment horizontal="center"/>
    </xf>
    <xf numFmtId="165" fontId="11" fillId="5" borderId="20" xfId="0" applyNumberFormat="1" applyFont="1" applyFill="1" applyBorder="1" applyAlignment="1">
      <alignment horizontal="center"/>
    </xf>
    <xf numFmtId="0" fontId="12" fillId="0" borderId="31" xfId="0" applyFont="1" applyBorder="1" applyAlignment="1">
      <alignment horizontal="center"/>
    </xf>
    <xf numFmtId="0" fontId="12" fillId="0" borderId="32" xfId="0" applyFont="1" applyBorder="1" applyAlignment="1">
      <alignment horizontal="center"/>
    </xf>
    <xf numFmtId="0" fontId="12" fillId="0" borderId="33" xfId="0" applyFont="1" applyBorder="1" applyAlignment="1">
      <alignment horizontal="center"/>
    </xf>
    <xf numFmtId="0" fontId="0" fillId="4" borderId="25" xfId="0" applyFill="1" applyBorder="1" applyAlignment="1">
      <alignment horizontal="center"/>
    </xf>
    <xf numFmtId="0" fontId="1" fillId="0" borderId="22" xfId="1" applyNumberFormat="1" applyFont="1" applyBorder="1" applyAlignment="1">
      <alignment horizontal="center"/>
    </xf>
    <xf numFmtId="0" fontId="1" fillId="0" borderId="23" xfId="1" applyNumberFormat="1" applyFont="1" applyBorder="1" applyAlignment="1">
      <alignment horizontal="center"/>
    </xf>
    <xf numFmtId="0" fontId="1" fillId="0" borderId="24" xfId="1" applyNumberFormat="1" applyFont="1" applyBorder="1" applyAlignment="1">
      <alignment horizontal="center"/>
    </xf>
    <xf numFmtId="0" fontId="1" fillId="0" borderId="25" xfId="1" applyNumberFormat="1" applyFont="1" applyBorder="1" applyAlignment="1">
      <alignment horizontal="center"/>
    </xf>
    <xf numFmtId="0" fontId="0" fillId="4" borderId="24" xfId="0" applyFill="1" applyBorder="1" applyAlignment="1">
      <alignment horizontal="center"/>
    </xf>
    <xf numFmtId="0" fontId="0" fillId="4" borderId="0" xfId="0" applyFill="1"/>
    <xf numFmtId="0" fontId="10" fillId="4" borderId="17" xfId="0" applyFont="1" applyFill="1" applyBorder="1" applyAlignment="1">
      <alignment horizontal="center"/>
    </xf>
    <xf numFmtId="165" fontId="11" fillId="4" borderId="23" xfId="0" applyNumberFormat="1" applyFont="1" applyFill="1" applyBorder="1" applyAlignment="1">
      <alignment horizontal="center"/>
    </xf>
    <xf numFmtId="165" fontId="11" fillId="4" borderId="20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10" fillId="2" borderId="34" xfId="0" applyFont="1" applyFill="1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38" xfId="0" applyBorder="1" applyAlignment="1">
      <alignment horizontal="center"/>
    </xf>
    <xf numFmtId="165" fontId="11" fillId="0" borderId="39" xfId="0" applyNumberFormat="1" applyFont="1" applyBorder="1" applyAlignment="1">
      <alignment horizontal="center"/>
    </xf>
    <xf numFmtId="165" fontId="11" fillId="0" borderId="40" xfId="0" applyNumberFormat="1" applyFont="1" applyBorder="1" applyAlignment="1">
      <alignment horizontal="center"/>
    </xf>
    <xf numFmtId="0" fontId="14" fillId="2" borderId="41" xfId="0" applyFont="1" applyFill="1" applyBorder="1" applyAlignment="1">
      <alignment horizontal="center"/>
    </xf>
    <xf numFmtId="0" fontId="0" fillId="0" borderId="42" xfId="0" applyBorder="1"/>
    <xf numFmtId="0" fontId="0" fillId="0" borderId="43" xfId="0" applyBorder="1"/>
    <xf numFmtId="0" fontId="0" fillId="0" borderId="44" xfId="0" applyBorder="1"/>
    <xf numFmtId="0" fontId="0" fillId="0" borderId="42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4" borderId="44" xfId="0" applyFill="1" applyBorder="1" applyAlignment="1">
      <alignment horizontal="center"/>
    </xf>
    <xf numFmtId="0" fontId="8" fillId="3" borderId="42" xfId="0" applyFont="1" applyFill="1" applyBorder="1" applyAlignment="1">
      <alignment horizontal="center"/>
    </xf>
    <xf numFmtId="0" fontId="8" fillId="3" borderId="43" xfId="0" applyFont="1" applyFill="1" applyBorder="1" applyAlignment="1">
      <alignment horizontal="center"/>
    </xf>
    <xf numFmtId="165" fontId="11" fillId="4" borderId="45" xfId="0" applyNumberFormat="1" applyFont="1" applyFill="1" applyBorder="1" applyAlignment="1">
      <alignment horizontal="center"/>
    </xf>
    <xf numFmtId="165" fontId="11" fillId="4" borderId="46" xfId="0" applyNumberFormat="1" applyFont="1" applyFill="1" applyBorder="1" applyAlignment="1">
      <alignment horizontal="center"/>
    </xf>
    <xf numFmtId="0" fontId="10" fillId="0" borderId="29" xfId="0" applyFont="1" applyBorder="1" applyAlignment="1">
      <alignment horizontal="center"/>
    </xf>
    <xf numFmtId="0" fontId="10" fillId="2" borderId="0" xfId="0" applyFont="1" applyFill="1"/>
    <xf numFmtId="0" fontId="14" fillId="2" borderId="0" xfId="0" applyFont="1" applyFill="1"/>
    <xf numFmtId="0" fontId="17" fillId="0" borderId="29" xfId="0" applyFont="1" applyBorder="1" applyAlignment="1">
      <alignment horizontal="center"/>
    </xf>
    <xf numFmtId="0" fontId="17" fillId="0" borderId="0" xfId="0" applyFont="1" applyAlignment="1">
      <alignment horizontal="center"/>
    </xf>
    <xf numFmtId="165" fontId="1" fillId="0" borderId="29" xfId="1" applyNumberFormat="1" applyBorder="1"/>
    <xf numFmtId="165" fontId="1" fillId="0" borderId="0" xfId="1" applyNumberFormat="1"/>
    <xf numFmtId="165" fontId="1" fillId="6" borderId="29" xfId="1" applyNumberFormat="1" applyFill="1" applyBorder="1"/>
    <xf numFmtId="0" fontId="17" fillId="6" borderId="29" xfId="0" applyFont="1" applyFill="1" applyBorder="1" applyAlignment="1">
      <alignment horizontal="center"/>
    </xf>
    <xf numFmtId="165" fontId="8" fillId="4" borderId="45" xfId="0" applyNumberFormat="1" applyFont="1" applyFill="1" applyBorder="1" applyAlignment="1">
      <alignment horizontal="center"/>
    </xf>
    <xf numFmtId="165" fontId="8" fillId="4" borderId="46" xfId="0" applyNumberFormat="1" applyFont="1" applyFill="1" applyBorder="1" applyAlignment="1">
      <alignment horizontal="center"/>
    </xf>
    <xf numFmtId="0" fontId="18" fillId="2" borderId="41" xfId="0" applyFont="1" applyFill="1" applyBorder="1" applyAlignment="1">
      <alignment horizontal="center"/>
    </xf>
    <xf numFmtId="0" fontId="19" fillId="2" borderId="47" xfId="0" applyFont="1" applyFill="1" applyBorder="1" applyAlignment="1">
      <alignment horizontal="center"/>
    </xf>
    <xf numFmtId="0" fontId="6" fillId="0" borderId="48" xfId="0" applyFont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8" fillId="2" borderId="1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2" fillId="0" borderId="48" xfId="0" applyFont="1" applyBorder="1" applyAlignment="1">
      <alignment horizontal="center" vertic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>
      <a:fillStyleLst>
        <a:solidFill>
          <a:schemeClr val="phClr"/>
        </a:solidFill>
        <a:solidFill/>
        <a:solidFill/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Z59"/>
  <sheetViews>
    <sheetView tabSelected="1" workbookViewId="0">
      <pane ySplit="7" topLeftCell="A20" activePane="bottomLeft" state="frozen"/>
      <selection activeCell="AC4" sqref="AC2:AJ54"/>
      <selection pane="bottomLeft" activeCell="AG7" sqref="AG7"/>
    </sheetView>
  </sheetViews>
  <sheetFormatPr defaultColWidth="9.140625" defaultRowHeight="12.75" x14ac:dyDescent="0.2"/>
  <cols>
    <col min="1" max="1" width="6.85546875" style="1" customWidth="1"/>
    <col min="2" max="22" width="6.85546875" style="2" customWidth="1"/>
    <col min="23" max="23" width="6.5703125" style="2" customWidth="1"/>
    <col min="24" max="24" width="8.28515625" style="2" customWidth="1"/>
    <col min="25" max="25" width="4.85546875" style="2" customWidth="1"/>
    <col min="26" max="26" width="7.85546875" style="2" customWidth="1"/>
    <col min="27" max="29" width="6.85546875" style="2" customWidth="1"/>
    <col min="30" max="30" width="12.5703125" style="2" customWidth="1"/>
    <col min="31" max="33" width="6.85546875" style="2" customWidth="1"/>
    <col min="34" max="34" width="7.5703125" style="2" bestFit="1" customWidth="1"/>
    <col min="35" max="36" width="6.85546875" style="2" customWidth="1"/>
    <col min="37" max="37" width="3" style="3" customWidth="1"/>
    <col min="38" max="38" width="5" style="3" customWidth="1"/>
    <col min="39" max="39" width="4.7109375" style="3" customWidth="1"/>
    <col min="40" max="40" width="2.7109375" style="3" customWidth="1"/>
    <col min="41" max="41" width="5" style="3" customWidth="1"/>
    <col min="42" max="42" width="3.85546875" style="3" customWidth="1"/>
    <col min="43" max="44" width="4.7109375" style="3" customWidth="1"/>
    <col min="45" max="45" width="2.7109375" style="3" customWidth="1"/>
    <col min="46" max="46" width="3.7109375" style="3" customWidth="1"/>
    <col min="47" max="47" width="3.85546875" style="3" customWidth="1"/>
    <col min="48" max="48" width="5" style="3" customWidth="1"/>
    <col min="49" max="49" width="4.85546875" style="3" customWidth="1"/>
    <col min="50" max="50" width="2.85546875" style="3" customWidth="1"/>
    <col min="51" max="51" width="3.7109375" style="3" customWidth="1"/>
    <col min="52" max="52" width="4" style="3" customWidth="1"/>
    <col min="53" max="54" width="4.7109375" style="3" customWidth="1"/>
    <col min="55" max="55" width="2.7109375" style="3" customWidth="1"/>
    <col min="56" max="56" width="4" style="3" customWidth="1"/>
    <col min="57" max="57" width="2.85546875" style="3" customWidth="1"/>
    <col min="58" max="59" width="4.7109375" style="3" customWidth="1"/>
    <col min="60" max="60" width="2.28515625" style="3" customWidth="1"/>
    <col min="61" max="61" width="4" style="3" customWidth="1"/>
    <col min="62" max="62" width="3.85546875" style="3" customWidth="1"/>
    <col min="63" max="63" width="2.85546875" style="3" customWidth="1"/>
    <col min="64" max="64" width="4.85546875" style="3" customWidth="1"/>
    <col min="65" max="65" width="4.7109375" style="4" customWidth="1"/>
    <col min="66" max="66" width="3.28515625" style="4" customWidth="1"/>
    <col min="67" max="67" width="2.5703125" style="4" customWidth="1"/>
    <col min="68" max="68" width="4.28515625" style="4" customWidth="1"/>
    <col min="69" max="69" width="4.7109375" style="4" customWidth="1"/>
    <col min="70" max="70" width="3.7109375" style="4" customWidth="1"/>
    <col min="71" max="72" width="6.28515625" style="5" customWidth="1"/>
    <col min="73" max="73" width="3.42578125" style="3" customWidth="1"/>
    <col min="74" max="75" width="4" style="3" customWidth="1"/>
    <col min="76" max="76" width="2.85546875" style="3" customWidth="1"/>
    <col min="77" max="77" width="4" style="3" customWidth="1"/>
    <col min="78" max="78" width="3" style="3" customWidth="1"/>
    <col min="79" max="80" width="4" style="3" customWidth="1"/>
    <col min="81" max="81" width="3.28515625" style="3" customWidth="1"/>
    <col min="82" max="83" width="4" style="3" customWidth="1"/>
    <col min="84" max="85" width="5" style="3" customWidth="1"/>
    <col min="86" max="86" width="2.5703125" style="3" customWidth="1"/>
    <col min="87" max="89" width="4" style="3" customWidth="1"/>
    <col min="90" max="91" width="7.85546875" style="6" customWidth="1"/>
    <col min="92" max="93" width="6" style="3" customWidth="1"/>
    <col min="94" max="94" width="7.85546875" style="6" customWidth="1"/>
    <col min="95" max="95" width="4" style="3" customWidth="1"/>
    <col min="96" max="96" width="3.42578125" style="3" customWidth="1"/>
    <col min="97" max="97" width="4" style="3" customWidth="1"/>
    <col min="98" max="98" width="6" style="3" customWidth="1"/>
    <col min="99" max="100" width="5" style="3" customWidth="1"/>
    <col min="101" max="101" width="6.28515625" style="6" customWidth="1"/>
    <col min="102" max="102" width="3.7109375" style="6" customWidth="1"/>
    <col min="103" max="260" width="9.140625" style="2"/>
  </cols>
  <sheetData>
    <row r="1" spans="1:102" s="7" customFormat="1" ht="16.5" customHeight="1" thickBot="1" x14ac:dyDescent="0.3">
      <c r="A1" s="109" t="s">
        <v>24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09"/>
      <c r="X1" s="109"/>
      <c r="Y1" s="109"/>
      <c r="Z1" s="109"/>
      <c r="AA1" s="109"/>
      <c r="AB1" s="109"/>
      <c r="AC1" s="109"/>
      <c r="AD1" s="109"/>
      <c r="AE1" s="109"/>
      <c r="AF1" s="109"/>
      <c r="AG1" s="109"/>
      <c r="AH1" s="109"/>
      <c r="AI1" s="109"/>
      <c r="AJ1" s="126"/>
      <c r="AK1" s="6"/>
      <c r="AL1" s="6"/>
      <c r="AM1" s="113"/>
      <c r="AN1" s="113"/>
      <c r="AO1" s="113"/>
      <c r="AP1" s="113"/>
      <c r="AQ1" s="113"/>
      <c r="AR1" s="113"/>
      <c r="AS1" s="113"/>
      <c r="AT1" s="113"/>
      <c r="AU1" s="113"/>
      <c r="AV1" s="113"/>
      <c r="AW1" s="113"/>
      <c r="AX1" s="113"/>
      <c r="AY1" s="113"/>
      <c r="AZ1" s="113"/>
      <c r="BA1" s="113"/>
      <c r="BB1" s="113"/>
      <c r="BC1" s="113"/>
      <c r="BD1" s="113"/>
      <c r="BE1" s="113"/>
      <c r="BF1" s="113"/>
      <c r="BG1" s="113"/>
      <c r="BH1" s="113"/>
      <c r="BI1" s="113"/>
      <c r="BJ1" s="113"/>
      <c r="BK1" s="113"/>
      <c r="BL1" s="113"/>
      <c r="BM1" s="113"/>
      <c r="BN1" s="113"/>
      <c r="BO1" s="113"/>
      <c r="BP1" s="113"/>
      <c r="BQ1" s="113"/>
      <c r="BR1" s="113"/>
      <c r="BS1" s="113"/>
      <c r="BT1" s="113"/>
      <c r="BU1" s="113"/>
      <c r="BV1" s="113"/>
      <c r="BW1" s="113"/>
      <c r="BX1" s="113"/>
      <c r="BY1" s="113"/>
      <c r="BZ1" s="113"/>
      <c r="CA1" s="113"/>
      <c r="CB1" s="113"/>
      <c r="CC1" s="113"/>
      <c r="CD1" s="113"/>
      <c r="CE1" s="113"/>
      <c r="CF1" s="113"/>
      <c r="CG1" s="113"/>
      <c r="CH1" s="113"/>
      <c r="CI1" s="113"/>
      <c r="CJ1" s="113"/>
      <c r="CK1" s="113"/>
      <c r="CL1" s="113"/>
      <c r="CM1" s="113"/>
      <c r="CN1" s="113"/>
      <c r="CO1" s="113"/>
      <c r="CP1" s="113"/>
      <c r="CQ1" s="113"/>
      <c r="CR1" s="113"/>
      <c r="CS1" s="113"/>
      <c r="CT1" s="113"/>
      <c r="CU1" s="113"/>
      <c r="CV1" s="113"/>
      <c r="CW1" s="113"/>
      <c r="CX1" s="6"/>
    </row>
    <row r="2" spans="1:102" s="7" customFormat="1" ht="12.75" customHeight="1" thickBot="1" x14ac:dyDescent="0.25">
      <c r="A2" s="114" t="s">
        <v>0</v>
      </c>
      <c r="B2" s="116" t="s">
        <v>1</v>
      </c>
      <c r="C2" s="117"/>
      <c r="D2" s="117"/>
      <c r="E2" s="117"/>
      <c r="F2" s="118"/>
      <c r="G2" s="116" t="s">
        <v>2</v>
      </c>
      <c r="H2" s="117"/>
      <c r="I2" s="117"/>
      <c r="J2" s="117"/>
      <c r="K2" s="118"/>
      <c r="L2" s="116" t="s">
        <v>3</v>
      </c>
      <c r="M2" s="117"/>
      <c r="N2" s="117"/>
      <c r="O2" s="117"/>
      <c r="P2" s="118"/>
      <c r="Q2" s="116" t="s">
        <v>4</v>
      </c>
      <c r="R2" s="117"/>
      <c r="S2" s="117"/>
      <c r="T2" s="117"/>
      <c r="U2" s="118"/>
      <c r="V2" s="116" t="s">
        <v>5</v>
      </c>
      <c r="W2" s="117"/>
      <c r="X2" s="117"/>
      <c r="Y2" s="117"/>
      <c r="Z2" s="117"/>
      <c r="AA2" s="117"/>
      <c r="AB2" s="118"/>
      <c r="AC2" s="116" t="s">
        <v>6</v>
      </c>
      <c r="AD2" s="117"/>
      <c r="AE2" s="117"/>
      <c r="AF2" s="117"/>
      <c r="AG2" s="117"/>
      <c r="AH2" s="117"/>
      <c r="AI2" s="118"/>
      <c r="AJ2" s="122" t="s">
        <v>0</v>
      </c>
      <c r="AK2" s="125"/>
      <c r="AL2" s="110"/>
      <c r="AM2" s="110"/>
      <c r="AN2" s="110"/>
      <c r="AO2" s="110"/>
      <c r="AP2" s="110"/>
      <c r="AQ2" s="110"/>
      <c r="AR2" s="110"/>
      <c r="AS2" s="110"/>
      <c r="AT2" s="110"/>
      <c r="AU2" s="110"/>
      <c r="AV2" s="110"/>
      <c r="AW2" s="110"/>
      <c r="AX2" s="110"/>
      <c r="AY2" s="110"/>
      <c r="AZ2" s="110"/>
      <c r="BA2" s="110"/>
      <c r="BB2" s="110"/>
      <c r="BC2" s="110"/>
      <c r="BD2" s="110"/>
      <c r="BE2" s="110"/>
      <c r="BF2" s="110"/>
      <c r="BG2" s="110"/>
      <c r="BH2" s="110"/>
      <c r="BI2" s="110"/>
      <c r="BJ2" s="110"/>
      <c r="BK2" s="110"/>
      <c r="BL2" s="110"/>
      <c r="BM2" s="110"/>
      <c r="BN2" s="110"/>
      <c r="BO2" s="110"/>
      <c r="BP2" s="110"/>
      <c r="BQ2" s="110"/>
      <c r="BR2" s="110"/>
      <c r="BS2" s="110"/>
      <c r="BT2" s="110"/>
      <c r="BU2" s="112"/>
      <c r="BV2" s="110"/>
      <c r="BW2" s="110"/>
      <c r="BX2" s="110"/>
      <c r="BY2" s="110"/>
      <c r="BZ2" s="110"/>
      <c r="CA2" s="110"/>
      <c r="CB2" s="110"/>
      <c r="CC2" s="110"/>
      <c r="CD2" s="110"/>
      <c r="CE2" s="110"/>
      <c r="CF2" s="110"/>
      <c r="CG2" s="110"/>
      <c r="CH2" s="110"/>
      <c r="CI2" s="110"/>
      <c r="CJ2" s="110"/>
      <c r="CK2" s="110"/>
      <c r="CL2" s="110"/>
      <c r="CM2" s="110"/>
      <c r="CN2" s="110"/>
      <c r="CO2" s="110"/>
      <c r="CP2" s="110"/>
      <c r="CQ2" s="110"/>
      <c r="CR2" s="110"/>
      <c r="CS2" s="110"/>
      <c r="CT2" s="111"/>
      <c r="CU2" s="111"/>
      <c r="CV2" s="111"/>
      <c r="CW2" s="111"/>
      <c r="CX2" s="6"/>
    </row>
    <row r="3" spans="1:102" s="7" customFormat="1" ht="12.75" hidden="1" customHeight="1" x14ac:dyDescent="0.2">
      <c r="A3" s="115"/>
      <c r="B3" s="119"/>
      <c r="C3" s="120"/>
      <c r="D3" s="120"/>
      <c r="E3" s="120"/>
      <c r="F3" s="121"/>
      <c r="G3" s="119"/>
      <c r="H3" s="120"/>
      <c r="I3" s="120"/>
      <c r="J3" s="120"/>
      <c r="K3" s="121"/>
      <c r="L3" s="119"/>
      <c r="M3" s="120"/>
      <c r="N3" s="120"/>
      <c r="O3" s="120"/>
      <c r="P3" s="121"/>
      <c r="Q3" s="119"/>
      <c r="R3" s="120"/>
      <c r="S3" s="120"/>
      <c r="T3" s="120"/>
      <c r="U3" s="121"/>
      <c r="V3" s="119"/>
      <c r="W3" s="120"/>
      <c r="X3" s="120"/>
      <c r="Y3" s="120"/>
      <c r="Z3" s="120"/>
      <c r="AA3" s="120"/>
      <c r="AB3" s="121"/>
      <c r="AC3" s="119"/>
      <c r="AD3" s="120"/>
      <c r="AE3" s="120"/>
      <c r="AF3" s="120"/>
      <c r="AG3" s="120"/>
      <c r="AH3" s="120"/>
      <c r="AI3" s="121"/>
      <c r="AJ3" s="123"/>
      <c r="AK3" s="125"/>
      <c r="AL3" s="110"/>
      <c r="AM3" s="110"/>
      <c r="AN3" s="110"/>
      <c r="AO3" s="110"/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0"/>
      <c r="BA3" s="110"/>
      <c r="BB3" s="110"/>
      <c r="BC3" s="110"/>
      <c r="BD3" s="110"/>
      <c r="BE3" s="110"/>
      <c r="BF3" s="110"/>
      <c r="BG3" s="110"/>
      <c r="BH3" s="110"/>
      <c r="BI3" s="110"/>
      <c r="BJ3" s="110"/>
      <c r="BK3" s="110"/>
      <c r="BL3" s="110"/>
      <c r="BM3" s="110"/>
      <c r="BN3" s="110"/>
      <c r="BO3" s="110"/>
      <c r="BP3" s="110"/>
      <c r="BQ3" s="110"/>
      <c r="BR3" s="110"/>
      <c r="BS3" s="110"/>
      <c r="BT3" s="110"/>
      <c r="BU3" s="112"/>
      <c r="BV3" s="110"/>
      <c r="BW3" s="110"/>
      <c r="BX3" s="110"/>
      <c r="BY3" s="110"/>
      <c r="BZ3" s="110"/>
      <c r="CA3" s="110"/>
      <c r="CB3" s="110"/>
      <c r="CC3" s="110"/>
      <c r="CD3" s="110"/>
      <c r="CE3" s="110"/>
      <c r="CF3" s="110"/>
      <c r="CG3" s="110"/>
      <c r="CH3" s="110"/>
      <c r="CI3" s="110"/>
      <c r="CJ3" s="110"/>
      <c r="CK3" s="110"/>
      <c r="CL3" s="110"/>
      <c r="CM3" s="110"/>
      <c r="CN3" s="110"/>
      <c r="CO3" s="110"/>
      <c r="CP3" s="110"/>
      <c r="CQ3" s="110"/>
      <c r="CR3" s="110"/>
      <c r="CS3" s="110"/>
      <c r="CT3" s="111"/>
      <c r="CU3" s="111"/>
      <c r="CV3" s="111"/>
      <c r="CW3" s="111"/>
      <c r="CX3" s="6"/>
    </row>
    <row r="4" spans="1:102" s="7" customFormat="1" ht="12.75" customHeight="1" thickBot="1" x14ac:dyDescent="0.25">
      <c r="A4" s="115"/>
      <c r="B4" s="119"/>
      <c r="C4" s="120"/>
      <c r="D4" s="120"/>
      <c r="E4" s="120"/>
      <c r="F4" s="121"/>
      <c r="G4" s="119"/>
      <c r="H4" s="120"/>
      <c r="I4" s="120"/>
      <c r="J4" s="120"/>
      <c r="K4" s="121"/>
      <c r="L4" s="119"/>
      <c r="M4" s="120"/>
      <c r="N4" s="120"/>
      <c r="O4" s="120"/>
      <c r="P4" s="121"/>
      <c r="Q4" s="119"/>
      <c r="R4" s="120"/>
      <c r="S4" s="120"/>
      <c r="T4" s="120"/>
      <c r="U4" s="121"/>
      <c r="V4" s="119"/>
      <c r="W4" s="120"/>
      <c r="X4" s="120"/>
      <c r="Y4" s="120"/>
      <c r="Z4" s="120"/>
      <c r="AA4" s="120"/>
      <c r="AB4" s="121"/>
      <c r="AC4" s="119"/>
      <c r="AD4" s="120"/>
      <c r="AE4" s="120"/>
      <c r="AF4" s="120"/>
      <c r="AG4" s="120"/>
      <c r="AH4" s="120"/>
      <c r="AI4" s="121"/>
      <c r="AJ4" s="123"/>
      <c r="AK4" s="125"/>
      <c r="AL4" s="110"/>
      <c r="AM4" s="110"/>
      <c r="AN4" s="110"/>
      <c r="AO4" s="110"/>
      <c r="AP4" s="110"/>
      <c r="AQ4" s="110"/>
      <c r="AR4" s="110"/>
      <c r="AS4" s="110"/>
      <c r="AT4" s="110"/>
      <c r="AU4" s="110"/>
      <c r="AV4" s="110"/>
      <c r="AW4" s="110"/>
      <c r="AX4" s="110"/>
      <c r="AY4" s="110"/>
      <c r="AZ4" s="110"/>
      <c r="BA4" s="110"/>
      <c r="BB4" s="110"/>
      <c r="BC4" s="110"/>
      <c r="BD4" s="110"/>
      <c r="BE4" s="110"/>
      <c r="BF4" s="110"/>
      <c r="BG4" s="110"/>
      <c r="BH4" s="110"/>
      <c r="BI4" s="110"/>
      <c r="BJ4" s="110"/>
      <c r="BK4" s="110"/>
      <c r="BL4" s="110"/>
      <c r="BM4" s="110"/>
      <c r="BN4" s="110"/>
      <c r="BO4" s="110"/>
      <c r="BP4" s="110"/>
      <c r="BQ4" s="110"/>
      <c r="BR4" s="110"/>
      <c r="BS4" s="110"/>
      <c r="BT4" s="110"/>
      <c r="BU4" s="112"/>
      <c r="BV4" s="110"/>
      <c r="BW4" s="110"/>
      <c r="BX4" s="110"/>
      <c r="BY4" s="110"/>
      <c r="BZ4" s="110"/>
      <c r="CA4" s="110"/>
      <c r="CB4" s="110"/>
      <c r="CC4" s="110"/>
      <c r="CD4" s="110"/>
      <c r="CE4" s="110"/>
      <c r="CF4" s="110"/>
      <c r="CG4" s="110"/>
      <c r="CH4" s="110"/>
      <c r="CI4" s="110"/>
      <c r="CJ4" s="110"/>
      <c r="CK4" s="110"/>
      <c r="CL4" s="110"/>
      <c r="CM4" s="110"/>
      <c r="CN4" s="110"/>
      <c r="CO4" s="110"/>
      <c r="CP4" s="110"/>
      <c r="CQ4" s="110"/>
      <c r="CR4" s="110"/>
      <c r="CS4" s="110"/>
      <c r="CT4" s="111"/>
      <c r="CU4" s="111"/>
      <c r="CV4" s="111"/>
      <c r="CW4" s="111"/>
      <c r="CX4" s="6"/>
    </row>
    <row r="5" spans="1:102" s="7" customFormat="1" ht="81" customHeight="1" thickBot="1" x14ac:dyDescent="0.25">
      <c r="A5" s="115"/>
      <c r="B5" s="11" t="s">
        <v>7</v>
      </c>
      <c r="C5" s="12" t="s">
        <v>8</v>
      </c>
      <c r="D5" s="12" t="s">
        <v>9</v>
      </c>
      <c r="E5" s="13" t="s">
        <v>10</v>
      </c>
      <c r="F5" s="14" t="s">
        <v>11</v>
      </c>
      <c r="G5" s="11" t="s">
        <v>7</v>
      </c>
      <c r="H5" s="12" t="s">
        <v>8</v>
      </c>
      <c r="I5" s="12" t="s">
        <v>9</v>
      </c>
      <c r="J5" s="13" t="s">
        <v>10</v>
      </c>
      <c r="K5" s="14" t="s">
        <v>11</v>
      </c>
      <c r="L5" s="11" t="s">
        <v>7</v>
      </c>
      <c r="M5" s="12" t="s">
        <v>8</v>
      </c>
      <c r="N5" s="12" t="s">
        <v>9</v>
      </c>
      <c r="O5" s="13" t="s">
        <v>12</v>
      </c>
      <c r="P5" s="14" t="s">
        <v>11</v>
      </c>
      <c r="Q5" s="11" t="s">
        <v>7</v>
      </c>
      <c r="R5" s="12" t="s">
        <v>8</v>
      </c>
      <c r="S5" s="12" t="s">
        <v>9</v>
      </c>
      <c r="T5" s="13" t="s">
        <v>12</v>
      </c>
      <c r="U5" s="14" t="s">
        <v>11</v>
      </c>
      <c r="V5" s="11" t="s">
        <v>7</v>
      </c>
      <c r="W5" s="12" t="s">
        <v>13</v>
      </c>
      <c r="X5" s="15" t="s">
        <v>14</v>
      </c>
      <c r="Y5" s="12" t="s">
        <v>15</v>
      </c>
      <c r="Z5" s="12" t="s">
        <v>16</v>
      </c>
      <c r="AA5" s="13" t="s">
        <v>12</v>
      </c>
      <c r="AB5" s="14" t="s">
        <v>17</v>
      </c>
      <c r="AC5" s="16" t="s">
        <v>7</v>
      </c>
      <c r="AD5" s="17" t="s">
        <v>18</v>
      </c>
      <c r="AE5" s="17" t="s">
        <v>19</v>
      </c>
      <c r="AF5" s="18" t="s">
        <v>12</v>
      </c>
      <c r="AG5" s="14" t="s">
        <v>11</v>
      </c>
      <c r="AH5" s="19" t="s">
        <v>20</v>
      </c>
      <c r="AI5" s="20" t="s">
        <v>21</v>
      </c>
      <c r="AJ5" s="124"/>
      <c r="AK5" s="125"/>
      <c r="AL5" s="8"/>
      <c r="AM5" s="8"/>
      <c r="AN5" s="8"/>
      <c r="AP5" s="21"/>
      <c r="AQ5" s="8"/>
      <c r="AR5" s="8"/>
      <c r="AS5" s="8"/>
      <c r="AT5" s="21"/>
      <c r="AU5" s="21"/>
      <c r="AV5" s="8"/>
      <c r="AW5" s="8"/>
      <c r="AX5" s="8"/>
      <c r="AY5" s="21"/>
      <c r="AZ5" s="21"/>
      <c r="BA5" s="8"/>
      <c r="BB5" s="8"/>
      <c r="BC5" s="8"/>
      <c r="BD5" s="21"/>
      <c r="BE5" s="21"/>
      <c r="BF5" s="8"/>
      <c r="BG5" s="8"/>
      <c r="BH5" s="8"/>
      <c r="BI5" s="22"/>
      <c r="BJ5" s="21"/>
      <c r="BK5" s="21"/>
      <c r="BL5" s="8"/>
      <c r="BM5" s="9"/>
      <c r="BN5" s="9"/>
      <c r="BO5" s="23"/>
      <c r="BP5" s="9"/>
      <c r="BQ5" s="23"/>
      <c r="BR5" s="23"/>
      <c r="BS5" s="24"/>
      <c r="BT5" s="24"/>
      <c r="BU5" s="112"/>
      <c r="BV5" s="8"/>
      <c r="BW5" s="8"/>
      <c r="BX5" s="8"/>
      <c r="BY5" s="21"/>
      <c r="BZ5" s="21"/>
      <c r="CA5" s="8"/>
      <c r="CB5" s="8"/>
      <c r="CC5" s="8"/>
      <c r="CD5" s="21"/>
      <c r="CE5" s="21"/>
      <c r="CF5" s="8"/>
      <c r="CG5" s="8"/>
      <c r="CH5" s="8"/>
      <c r="CI5" s="8"/>
      <c r="CJ5" s="21"/>
      <c r="CK5" s="21"/>
      <c r="CL5" s="21"/>
      <c r="CM5" s="21"/>
      <c r="CN5" s="8"/>
      <c r="CO5" s="8"/>
      <c r="CP5" s="8"/>
      <c r="CQ5" s="8"/>
      <c r="CR5" s="8"/>
      <c r="CS5" s="8"/>
      <c r="CT5" s="21"/>
      <c r="CU5" s="10"/>
      <c r="CV5" s="10"/>
      <c r="CW5" s="25"/>
      <c r="CX5" s="6"/>
    </row>
    <row r="6" spans="1:102" s="7" customFormat="1" ht="15" customHeight="1" x14ac:dyDescent="0.2">
      <c r="A6" s="26">
        <v>1</v>
      </c>
      <c r="B6" s="27">
        <v>71</v>
      </c>
      <c r="C6" s="28">
        <v>71</v>
      </c>
      <c r="D6" s="28">
        <v>0</v>
      </c>
      <c r="E6" s="28">
        <v>21</v>
      </c>
      <c r="F6" s="29">
        <v>4</v>
      </c>
      <c r="G6" s="27">
        <v>69</v>
      </c>
      <c r="H6" s="28">
        <v>68</v>
      </c>
      <c r="I6" s="30">
        <v>1</v>
      </c>
      <c r="J6" s="28">
        <v>24</v>
      </c>
      <c r="K6" s="29">
        <v>7</v>
      </c>
      <c r="L6" s="27">
        <v>62</v>
      </c>
      <c r="M6" s="28">
        <v>61</v>
      </c>
      <c r="N6" s="28">
        <v>1</v>
      </c>
      <c r="O6" s="28">
        <v>21</v>
      </c>
      <c r="P6" s="29">
        <v>1</v>
      </c>
      <c r="Q6" s="27">
        <v>58</v>
      </c>
      <c r="R6" s="28">
        <v>58</v>
      </c>
      <c r="S6" s="28">
        <v>0</v>
      </c>
      <c r="T6" s="28">
        <v>16</v>
      </c>
      <c r="U6" s="29">
        <v>6</v>
      </c>
      <c r="V6" s="27">
        <v>65</v>
      </c>
      <c r="W6" s="28">
        <v>55</v>
      </c>
      <c r="X6" s="28">
        <v>0</v>
      </c>
      <c r="Y6" s="28">
        <v>1</v>
      </c>
      <c r="Z6" s="28">
        <v>9</v>
      </c>
      <c r="AA6" s="28">
        <v>18</v>
      </c>
      <c r="AB6" s="29">
        <v>4</v>
      </c>
      <c r="AC6" s="31">
        <f t="shared" ref="AC6:AC9" si="0">SUM(B6,G6,L6,Q6,V6)</f>
        <v>325</v>
      </c>
      <c r="AD6" s="32">
        <f t="shared" ref="AD6:AD53" si="1">SUM(C6,H6,M6,R6,W6,X6)</f>
        <v>313</v>
      </c>
      <c r="AE6" s="32">
        <f t="shared" ref="AE6:AE53" si="2">SUM(D6,I6,N6,S6,Y6,Z6)</f>
        <v>12</v>
      </c>
      <c r="AF6" s="32">
        <f t="shared" ref="AF6:AF9" si="3">SUM(E6,J6,O6,T6,AA6)</f>
        <v>100</v>
      </c>
      <c r="AG6" s="32">
        <f t="shared" ref="AG6:AG9" si="4">SUM(F6,K6,P6,U6,AB6)</f>
        <v>22</v>
      </c>
      <c r="AH6" s="33">
        <f t="shared" ref="AH6:AH9" si="5">AD6/AC6</f>
        <v>0.96307692307692305</v>
      </c>
      <c r="AI6" s="34">
        <f t="shared" ref="AI6:AI9" si="6">AF6/AC6</f>
        <v>0.30769230769230771</v>
      </c>
      <c r="AJ6" s="35">
        <v>1</v>
      </c>
      <c r="AK6" s="36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36"/>
      <c r="BJ6" s="1"/>
      <c r="BK6" s="1"/>
      <c r="BL6" s="36"/>
      <c r="BM6" s="36"/>
      <c r="BN6" s="36"/>
      <c r="BO6" s="36"/>
      <c r="BP6" s="36"/>
      <c r="BQ6" s="36"/>
      <c r="BR6" s="36"/>
      <c r="BS6" s="37"/>
      <c r="BT6" s="37"/>
      <c r="BU6" s="36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38"/>
      <c r="CM6" s="38"/>
      <c r="CN6" s="9"/>
      <c r="CO6" s="9"/>
      <c r="CP6" s="39"/>
      <c r="CQ6" s="9"/>
      <c r="CR6" s="9"/>
      <c r="CS6" s="9"/>
      <c r="CT6" s="9"/>
      <c r="CU6" s="9"/>
      <c r="CV6" s="9"/>
      <c r="CW6" s="40"/>
      <c r="CX6" s="36"/>
    </row>
    <row r="7" spans="1:102" x14ac:dyDescent="0.2">
      <c r="A7" s="41">
        <v>2</v>
      </c>
      <c r="B7" s="42">
        <v>62</v>
      </c>
      <c r="C7" s="43">
        <v>55</v>
      </c>
      <c r="D7" s="44">
        <v>7</v>
      </c>
      <c r="E7" s="44">
        <v>17</v>
      </c>
      <c r="F7" s="45">
        <v>1</v>
      </c>
      <c r="G7" s="42">
        <v>58</v>
      </c>
      <c r="H7" s="43">
        <v>50</v>
      </c>
      <c r="I7" s="43">
        <v>8</v>
      </c>
      <c r="J7" s="43">
        <v>16</v>
      </c>
      <c r="K7" s="45">
        <v>1</v>
      </c>
      <c r="L7" s="42">
        <v>60</v>
      </c>
      <c r="M7" s="43">
        <v>52</v>
      </c>
      <c r="N7" s="43">
        <v>8</v>
      </c>
      <c r="O7" s="43">
        <v>14</v>
      </c>
      <c r="P7" s="45">
        <v>0</v>
      </c>
      <c r="Q7" s="42">
        <v>56</v>
      </c>
      <c r="R7" s="43">
        <v>51</v>
      </c>
      <c r="S7" s="43">
        <v>5</v>
      </c>
      <c r="T7" s="43">
        <v>9</v>
      </c>
      <c r="U7" s="45">
        <v>2</v>
      </c>
      <c r="V7" s="42">
        <v>56</v>
      </c>
      <c r="W7" s="43">
        <v>44</v>
      </c>
      <c r="X7" s="46">
        <v>0</v>
      </c>
      <c r="Y7" s="43">
        <v>4</v>
      </c>
      <c r="Z7" s="43">
        <v>8</v>
      </c>
      <c r="AA7" s="43">
        <v>13</v>
      </c>
      <c r="AB7" s="45">
        <v>2</v>
      </c>
      <c r="AC7" s="31">
        <f t="shared" si="0"/>
        <v>292</v>
      </c>
      <c r="AD7" s="32">
        <f t="shared" si="1"/>
        <v>252</v>
      </c>
      <c r="AE7" s="32">
        <f t="shared" si="2"/>
        <v>40</v>
      </c>
      <c r="AF7" s="32">
        <f t="shared" si="3"/>
        <v>69</v>
      </c>
      <c r="AG7" s="32">
        <f t="shared" si="4"/>
        <v>6</v>
      </c>
      <c r="AH7" s="47">
        <f t="shared" si="5"/>
        <v>0.86301369863013699</v>
      </c>
      <c r="AI7" s="34">
        <f t="shared" si="6"/>
        <v>0.2363013698630137</v>
      </c>
      <c r="AJ7" s="41">
        <v>2</v>
      </c>
      <c r="AP7" s="48"/>
      <c r="AU7" s="48"/>
      <c r="AZ7" s="48"/>
      <c r="BE7" s="48"/>
      <c r="BK7" s="48"/>
      <c r="BZ7" s="48"/>
      <c r="CE7" s="48"/>
    </row>
    <row r="8" spans="1:102" x14ac:dyDescent="0.2">
      <c r="A8" s="41">
        <v>3</v>
      </c>
      <c r="B8" s="42">
        <v>69</v>
      </c>
      <c r="C8" s="43">
        <v>69</v>
      </c>
      <c r="D8" s="44">
        <v>0</v>
      </c>
      <c r="E8" s="44">
        <v>31</v>
      </c>
      <c r="F8" s="45">
        <v>7</v>
      </c>
      <c r="G8" s="42">
        <v>71</v>
      </c>
      <c r="H8" s="43">
        <v>70</v>
      </c>
      <c r="I8" s="43">
        <v>1</v>
      </c>
      <c r="J8" s="43">
        <v>29</v>
      </c>
      <c r="K8" s="45">
        <v>6</v>
      </c>
      <c r="L8" s="42">
        <v>61</v>
      </c>
      <c r="M8" s="43">
        <v>57</v>
      </c>
      <c r="N8" s="43">
        <v>4</v>
      </c>
      <c r="O8" s="43">
        <v>25</v>
      </c>
      <c r="P8" s="45">
        <v>2</v>
      </c>
      <c r="Q8" s="42">
        <v>50</v>
      </c>
      <c r="R8" s="43">
        <v>47</v>
      </c>
      <c r="S8" s="43">
        <v>3</v>
      </c>
      <c r="T8" s="43">
        <v>17</v>
      </c>
      <c r="U8" s="45">
        <v>5</v>
      </c>
      <c r="V8" s="42">
        <v>65</v>
      </c>
      <c r="W8" s="43">
        <v>56</v>
      </c>
      <c r="X8" s="43">
        <v>1</v>
      </c>
      <c r="Y8" s="43">
        <v>0</v>
      </c>
      <c r="Z8" s="43">
        <v>8</v>
      </c>
      <c r="AA8" s="43">
        <v>20</v>
      </c>
      <c r="AB8" s="45">
        <v>4</v>
      </c>
      <c r="AC8" s="31">
        <f t="shared" si="0"/>
        <v>316</v>
      </c>
      <c r="AD8" s="32">
        <f t="shared" si="1"/>
        <v>300</v>
      </c>
      <c r="AE8" s="32">
        <f t="shared" si="2"/>
        <v>16</v>
      </c>
      <c r="AF8" s="32">
        <f t="shared" si="3"/>
        <v>122</v>
      </c>
      <c r="AG8" s="32">
        <f t="shared" si="4"/>
        <v>24</v>
      </c>
      <c r="AH8" s="47">
        <f t="shared" si="5"/>
        <v>0.94936708860759489</v>
      </c>
      <c r="AI8" s="34">
        <f t="shared" si="6"/>
        <v>0.38607594936708861</v>
      </c>
      <c r="AJ8" s="41">
        <v>3</v>
      </c>
      <c r="AP8" s="48"/>
      <c r="AU8" s="48"/>
      <c r="AZ8" s="48"/>
      <c r="BE8" s="48"/>
      <c r="BK8" s="48"/>
      <c r="BZ8" s="48"/>
      <c r="CE8" s="48"/>
    </row>
    <row r="9" spans="1:102" x14ac:dyDescent="0.2">
      <c r="A9" s="26">
        <v>4</v>
      </c>
      <c r="B9" s="42">
        <v>64</v>
      </c>
      <c r="C9" s="43">
        <v>63</v>
      </c>
      <c r="D9" s="44">
        <v>1</v>
      </c>
      <c r="E9" s="44">
        <v>26</v>
      </c>
      <c r="F9" s="45">
        <v>4</v>
      </c>
      <c r="G9" s="49">
        <v>74</v>
      </c>
      <c r="H9" s="50">
        <v>74</v>
      </c>
      <c r="I9" s="50">
        <v>0</v>
      </c>
      <c r="J9" s="43">
        <v>15</v>
      </c>
      <c r="K9" s="45">
        <v>0</v>
      </c>
      <c r="L9" s="42">
        <v>69</v>
      </c>
      <c r="M9" s="43">
        <v>69</v>
      </c>
      <c r="N9" s="43">
        <v>0</v>
      </c>
      <c r="O9" s="43">
        <v>16</v>
      </c>
      <c r="P9" s="45">
        <v>0</v>
      </c>
      <c r="Q9" s="42">
        <v>79</v>
      </c>
      <c r="R9" s="43">
        <v>78</v>
      </c>
      <c r="S9" s="43">
        <v>1</v>
      </c>
      <c r="T9" s="43">
        <v>14</v>
      </c>
      <c r="U9" s="45">
        <v>0</v>
      </c>
      <c r="V9" s="42">
        <v>73</v>
      </c>
      <c r="W9" s="43">
        <v>61</v>
      </c>
      <c r="X9" s="43">
        <v>0</v>
      </c>
      <c r="Y9" s="43">
        <v>0</v>
      </c>
      <c r="Z9" s="43">
        <v>12</v>
      </c>
      <c r="AA9" s="43">
        <v>16</v>
      </c>
      <c r="AB9" s="45">
        <v>0</v>
      </c>
      <c r="AC9" s="31">
        <f t="shared" si="0"/>
        <v>359</v>
      </c>
      <c r="AD9" s="32">
        <f t="shared" si="1"/>
        <v>345</v>
      </c>
      <c r="AE9" s="32">
        <f t="shared" si="2"/>
        <v>14</v>
      </c>
      <c r="AF9" s="32">
        <f t="shared" si="3"/>
        <v>87</v>
      </c>
      <c r="AG9" s="32">
        <f t="shared" si="4"/>
        <v>4</v>
      </c>
      <c r="AH9" s="47">
        <f t="shared" si="5"/>
        <v>0.96100278551532037</v>
      </c>
      <c r="AI9" s="34">
        <f t="shared" si="6"/>
        <v>0.24233983286908078</v>
      </c>
      <c r="AJ9" s="26">
        <v>4</v>
      </c>
      <c r="AP9" s="48"/>
      <c r="AU9" s="48"/>
      <c r="AZ9" s="48"/>
      <c r="BE9" s="48"/>
      <c r="BK9" s="48"/>
      <c r="BZ9" s="48"/>
      <c r="CE9" s="48"/>
    </row>
    <row r="10" spans="1:102" x14ac:dyDescent="0.2">
      <c r="A10" s="41">
        <v>5</v>
      </c>
      <c r="B10" s="42">
        <v>85</v>
      </c>
      <c r="C10" s="43">
        <v>82</v>
      </c>
      <c r="D10" s="44">
        <v>3</v>
      </c>
      <c r="E10" s="44">
        <v>34</v>
      </c>
      <c r="F10" s="45">
        <v>4</v>
      </c>
      <c r="G10" s="42">
        <v>81</v>
      </c>
      <c r="H10" s="43">
        <v>72</v>
      </c>
      <c r="I10" s="43">
        <v>9</v>
      </c>
      <c r="J10" s="43">
        <v>29</v>
      </c>
      <c r="K10" s="45">
        <v>2</v>
      </c>
      <c r="L10" s="42">
        <v>84</v>
      </c>
      <c r="M10" s="43">
        <v>80</v>
      </c>
      <c r="N10" s="43">
        <v>4</v>
      </c>
      <c r="O10" s="43">
        <v>24</v>
      </c>
      <c r="P10" s="45">
        <v>2</v>
      </c>
      <c r="Q10" s="42">
        <v>72</v>
      </c>
      <c r="R10" s="43">
        <v>69</v>
      </c>
      <c r="S10" s="43">
        <v>3</v>
      </c>
      <c r="T10" s="43">
        <v>28</v>
      </c>
      <c r="U10" s="45">
        <v>3</v>
      </c>
      <c r="V10" s="42">
        <v>76</v>
      </c>
      <c r="W10" s="43">
        <v>74</v>
      </c>
      <c r="X10" s="43">
        <v>0</v>
      </c>
      <c r="Y10" s="43">
        <v>0</v>
      </c>
      <c r="Z10" s="43">
        <v>2</v>
      </c>
      <c r="AA10" s="43">
        <v>31</v>
      </c>
      <c r="AB10" s="45">
        <v>7</v>
      </c>
      <c r="AC10" s="31">
        <f t="shared" ref="AC10:AC53" si="7">SUM(B10,G10,L10,Q10,V10)</f>
        <v>398</v>
      </c>
      <c r="AD10" s="32">
        <f t="shared" si="1"/>
        <v>377</v>
      </c>
      <c r="AE10" s="32">
        <f t="shared" si="2"/>
        <v>21</v>
      </c>
      <c r="AF10" s="32">
        <f t="shared" ref="AF10:AF53" si="8">SUM(E10,J10,O10,T10,AA10)</f>
        <v>146</v>
      </c>
      <c r="AG10" s="32">
        <f t="shared" ref="AG10:AG53" si="9">SUM(F10,K10,P10,U10,AB10)</f>
        <v>18</v>
      </c>
      <c r="AH10" s="47">
        <f t="shared" ref="AH10:AH54" si="10">AD10/AC10</f>
        <v>0.94723618090452266</v>
      </c>
      <c r="AI10" s="34">
        <f t="shared" ref="AI10:AI54" si="11">AF10/AC10</f>
        <v>0.36683417085427134</v>
      </c>
      <c r="AJ10" s="41">
        <v>5</v>
      </c>
      <c r="AP10" s="48"/>
      <c r="AU10" s="48"/>
      <c r="AZ10" s="48"/>
      <c r="BE10" s="48"/>
      <c r="BK10" s="48"/>
      <c r="BZ10" s="48"/>
      <c r="CE10" s="48"/>
    </row>
    <row r="11" spans="1:102" x14ac:dyDescent="0.2">
      <c r="A11" s="41">
        <v>6</v>
      </c>
      <c r="B11" s="42">
        <v>330</v>
      </c>
      <c r="C11" s="43">
        <v>328</v>
      </c>
      <c r="D11" s="44">
        <v>2</v>
      </c>
      <c r="E11" s="44">
        <v>222</v>
      </c>
      <c r="F11" s="45">
        <v>50</v>
      </c>
      <c r="G11" s="42">
        <v>303</v>
      </c>
      <c r="H11" s="43">
        <v>301</v>
      </c>
      <c r="I11" s="43">
        <v>2</v>
      </c>
      <c r="J11" s="43">
        <v>156</v>
      </c>
      <c r="K11" s="45">
        <v>19</v>
      </c>
      <c r="L11" s="49">
        <v>253</v>
      </c>
      <c r="M11" s="50">
        <v>251</v>
      </c>
      <c r="N11" s="50">
        <v>2</v>
      </c>
      <c r="O11" s="43">
        <v>102</v>
      </c>
      <c r="P11" s="45">
        <v>11</v>
      </c>
      <c r="Q11" s="42">
        <v>271</v>
      </c>
      <c r="R11" s="43">
        <v>266</v>
      </c>
      <c r="S11" s="43">
        <v>5</v>
      </c>
      <c r="T11" s="43">
        <v>113</v>
      </c>
      <c r="U11" s="45">
        <v>15</v>
      </c>
      <c r="V11" s="42">
        <v>246</v>
      </c>
      <c r="W11" s="43">
        <v>234</v>
      </c>
      <c r="X11" s="43">
        <v>1</v>
      </c>
      <c r="Y11" s="43">
        <v>0</v>
      </c>
      <c r="Z11" s="43">
        <v>11</v>
      </c>
      <c r="AA11" s="43">
        <v>78</v>
      </c>
      <c r="AB11" s="45">
        <v>10</v>
      </c>
      <c r="AC11" s="31">
        <f t="shared" si="7"/>
        <v>1403</v>
      </c>
      <c r="AD11" s="32">
        <f t="shared" si="1"/>
        <v>1381</v>
      </c>
      <c r="AE11" s="32">
        <f t="shared" si="2"/>
        <v>22</v>
      </c>
      <c r="AF11" s="32">
        <f t="shared" si="8"/>
        <v>671</v>
      </c>
      <c r="AG11" s="32">
        <f t="shared" si="9"/>
        <v>105</v>
      </c>
      <c r="AH11" s="47">
        <f t="shared" si="10"/>
        <v>0.98431931575196008</v>
      </c>
      <c r="AI11" s="34">
        <f t="shared" si="11"/>
        <v>0.47826086956521741</v>
      </c>
      <c r="AJ11" s="41">
        <v>6</v>
      </c>
      <c r="AP11" s="48"/>
      <c r="AU11" s="48"/>
      <c r="AZ11" s="48"/>
      <c r="BE11" s="48"/>
      <c r="BK11" s="48"/>
      <c r="BZ11" s="48"/>
      <c r="CE11" s="48"/>
    </row>
    <row r="12" spans="1:102" x14ac:dyDescent="0.2">
      <c r="A12" s="26">
        <v>7</v>
      </c>
      <c r="B12" s="42">
        <v>96</v>
      </c>
      <c r="C12" s="43">
        <v>96</v>
      </c>
      <c r="D12" s="44">
        <v>0</v>
      </c>
      <c r="E12" s="44">
        <v>57</v>
      </c>
      <c r="F12" s="45">
        <v>11</v>
      </c>
      <c r="G12" s="42">
        <v>97</v>
      </c>
      <c r="H12" s="43">
        <v>96</v>
      </c>
      <c r="I12" s="43">
        <v>1</v>
      </c>
      <c r="J12" s="43">
        <v>54</v>
      </c>
      <c r="K12" s="45">
        <v>10</v>
      </c>
      <c r="L12" s="42">
        <v>98</v>
      </c>
      <c r="M12" s="43">
        <v>97</v>
      </c>
      <c r="N12" s="43">
        <v>1</v>
      </c>
      <c r="O12" s="43">
        <v>34</v>
      </c>
      <c r="P12" s="45">
        <v>7</v>
      </c>
      <c r="Q12" s="42">
        <v>104</v>
      </c>
      <c r="R12" s="43">
        <v>102</v>
      </c>
      <c r="S12" s="43">
        <v>2</v>
      </c>
      <c r="T12" s="43">
        <v>35</v>
      </c>
      <c r="U12" s="45">
        <v>5</v>
      </c>
      <c r="V12" s="42">
        <v>109</v>
      </c>
      <c r="W12" s="43">
        <v>99</v>
      </c>
      <c r="X12" s="43">
        <v>0</v>
      </c>
      <c r="Y12" s="43">
        <v>0</v>
      </c>
      <c r="Z12" s="43">
        <v>10</v>
      </c>
      <c r="AA12" s="43">
        <v>44</v>
      </c>
      <c r="AB12" s="45">
        <v>8</v>
      </c>
      <c r="AC12" s="31">
        <f t="shared" si="7"/>
        <v>504</v>
      </c>
      <c r="AD12" s="32">
        <f t="shared" si="1"/>
        <v>490</v>
      </c>
      <c r="AE12" s="32">
        <f t="shared" si="2"/>
        <v>14</v>
      </c>
      <c r="AF12" s="32">
        <f t="shared" si="8"/>
        <v>224</v>
      </c>
      <c r="AG12" s="32">
        <f t="shared" si="9"/>
        <v>41</v>
      </c>
      <c r="AH12" s="47">
        <f t="shared" si="10"/>
        <v>0.97222222222222221</v>
      </c>
      <c r="AI12" s="34">
        <f t="shared" si="11"/>
        <v>0.44444444444444442</v>
      </c>
      <c r="AJ12" s="26">
        <v>7</v>
      </c>
      <c r="AP12" s="48"/>
      <c r="AU12" s="48"/>
      <c r="AZ12" s="48"/>
      <c r="BE12" s="48"/>
      <c r="BK12" s="48"/>
      <c r="BZ12" s="48"/>
      <c r="CE12" s="48"/>
    </row>
    <row r="13" spans="1:102" x14ac:dyDescent="0.2">
      <c r="A13" s="41">
        <v>8</v>
      </c>
      <c r="B13" s="42">
        <v>56</v>
      </c>
      <c r="C13" s="43">
        <v>55</v>
      </c>
      <c r="D13" s="44">
        <v>1</v>
      </c>
      <c r="E13" s="44">
        <v>17</v>
      </c>
      <c r="F13" s="45">
        <v>5</v>
      </c>
      <c r="G13" s="42">
        <v>59</v>
      </c>
      <c r="H13" s="43">
        <v>59</v>
      </c>
      <c r="I13" s="43">
        <v>0</v>
      </c>
      <c r="J13" s="43">
        <v>25</v>
      </c>
      <c r="K13" s="45">
        <v>6</v>
      </c>
      <c r="L13" s="42">
        <v>59</v>
      </c>
      <c r="M13" s="43">
        <v>56</v>
      </c>
      <c r="N13" s="43">
        <v>3</v>
      </c>
      <c r="O13" s="43">
        <v>14</v>
      </c>
      <c r="P13" s="45">
        <v>1</v>
      </c>
      <c r="Q13" s="42">
        <v>64</v>
      </c>
      <c r="R13" s="43">
        <v>60</v>
      </c>
      <c r="S13" s="43">
        <v>4</v>
      </c>
      <c r="T13" s="43">
        <v>12</v>
      </c>
      <c r="U13" s="45">
        <v>3</v>
      </c>
      <c r="V13" s="42">
        <v>60</v>
      </c>
      <c r="W13" s="43">
        <v>53</v>
      </c>
      <c r="X13" s="43">
        <v>0</v>
      </c>
      <c r="Y13" s="43">
        <v>0</v>
      </c>
      <c r="Z13" s="43">
        <v>7</v>
      </c>
      <c r="AA13" s="43">
        <v>12</v>
      </c>
      <c r="AB13" s="45">
        <v>2</v>
      </c>
      <c r="AC13" s="31">
        <f t="shared" si="7"/>
        <v>298</v>
      </c>
      <c r="AD13" s="32">
        <f t="shared" si="1"/>
        <v>283</v>
      </c>
      <c r="AE13" s="32">
        <f t="shared" si="2"/>
        <v>15</v>
      </c>
      <c r="AF13" s="32">
        <f t="shared" si="8"/>
        <v>80</v>
      </c>
      <c r="AG13" s="32">
        <f t="shared" si="9"/>
        <v>17</v>
      </c>
      <c r="AH13" s="47">
        <f t="shared" si="10"/>
        <v>0.94966442953020136</v>
      </c>
      <c r="AI13" s="34">
        <f t="shared" si="11"/>
        <v>0.26845637583892618</v>
      </c>
      <c r="AJ13" s="41">
        <v>8</v>
      </c>
      <c r="AP13" s="48"/>
      <c r="AU13" s="48"/>
      <c r="AZ13" s="48"/>
      <c r="BE13" s="48"/>
      <c r="BK13" s="48"/>
      <c r="BZ13" s="48"/>
      <c r="CE13" s="48"/>
    </row>
    <row r="14" spans="1:102" x14ac:dyDescent="0.2">
      <c r="A14" s="41">
        <v>9</v>
      </c>
      <c r="B14" s="42">
        <v>65</v>
      </c>
      <c r="C14" s="43">
        <v>65</v>
      </c>
      <c r="D14" s="44">
        <v>0</v>
      </c>
      <c r="E14" s="44">
        <v>47</v>
      </c>
      <c r="F14" s="45">
        <v>7</v>
      </c>
      <c r="G14" s="42">
        <v>75</v>
      </c>
      <c r="H14" s="43">
        <v>74</v>
      </c>
      <c r="I14" s="43">
        <v>1</v>
      </c>
      <c r="J14" s="43">
        <v>56</v>
      </c>
      <c r="K14" s="45">
        <v>13</v>
      </c>
      <c r="L14" s="42">
        <v>82</v>
      </c>
      <c r="M14" s="43">
        <v>80</v>
      </c>
      <c r="N14" s="43">
        <v>2</v>
      </c>
      <c r="O14" s="43">
        <v>44</v>
      </c>
      <c r="P14" s="45">
        <v>7</v>
      </c>
      <c r="Q14" s="42">
        <v>65</v>
      </c>
      <c r="R14" s="43">
        <v>64</v>
      </c>
      <c r="S14" s="43">
        <v>1</v>
      </c>
      <c r="T14" s="43">
        <v>39</v>
      </c>
      <c r="U14" s="45">
        <v>3</v>
      </c>
      <c r="V14" s="42">
        <v>90</v>
      </c>
      <c r="W14" s="43">
        <v>89</v>
      </c>
      <c r="X14" s="43">
        <v>0</v>
      </c>
      <c r="Y14" s="43"/>
      <c r="Z14" s="43">
        <v>1</v>
      </c>
      <c r="AA14" s="43">
        <v>67</v>
      </c>
      <c r="AB14" s="45">
        <v>9</v>
      </c>
      <c r="AC14" s="31">
        <f t="shared" si="7"/>
        <v>377</v>
      </c>
      <c r="AD14" s="32">
        <f t="shared" si="1"/>
        <v>372</v>
      </c>
      <c r="AE14" s="32">
        <f t="shared" si="2"/>
        <v>5</v>
      </c>
      <c r="AF14" s="32">
        <f t="shared" si="8"/>
        <v>253</v>
      </c>
      <c r="AG14" s="32">
        <f t="shared" si="9"/>
        <v>39</v>
      </c>
      <c r="AH14" s="47">
        <f t="shared" si="10"/>
        <v>0.98673740053050396</v>
      </c>
      <c r="AI14" s="34">
        <f t="shared" si="11"/>
        <v>0.67108753315649872</v>
      </c>
      <c r="AJ14" s="41">
        <v>9</v>
      </c>
      <c r="AP14" s="48"/>
      <c r="AU14" s="48"/>
      <c r="AZ14" s="48"/>
      <c r="BE14" s="48"/>
      <c r="BK14" s="48"/>
      <c r="BZ14" s="48"/>
      <c r="CE14" s="48"/>
    </row>
    <row r="15" spans="1:102" x14ac:dyDescent="0.2">
      <c r="A15" s="26">
        <v>10</v>
      </c>
      <c r="B15" s="42">
        <v>95</v>
      </c>
      <c r="C15" s="43">
        <v>95</v>
      </c>
      <c r="D15" s="44">
        <v>0</v>
      </c>
      <c r="E15" s="44">
        <v>37</v>
      </c>
      <c r="F15" s="45">
        <v>3</v>
      </c>
      <c r="G15" s="42">
        <v>118</v>
      </c>
      <c r="H15" s="43">
        <v>118</v>
      </c>
      <c r="I15" s="43">
        <v>0</v>
      </c>
      <c r="J15" s="43">
        <v>54</v>
      </c>
      <c r="K15" s="45">
        <v>4</v>
      </c>
      <c r="L15" s="42">
        <v>87</v>
      </c>
      <c r="M15" s="43">
        <v>87</v>
      </c>
      <c r="N15" s="43">
        <v>0</v>
      </c>
      <c r="O15" s="43">
        <v>41</v>
      </c>
      <c r="P15" s="45">
        <v>4</v>
      </c>
      <c r="Q15" s="42">
        <v>112</v>
      </c>
      <c r="R15" s="43">
        <v>112</v>
      </c>
      <c r="S15" s="43">
        <v>0</v>
      </c>
      <c r="T15" s="43">
        <v>46</v>
      </c>
      <c r="U15" s="45">
        <v>4</v>
      </c>
      <c r="V15" s="42">
        <v>67</v>
      </c>
      <c r="W15" s="43">
        <v>63</v>
      </c>
      <c r="X15" s="43">
        <v>1</v>
      </c>
      <c r="Y15" s="43">
        <v>0</v>
      </c>
      <c r="Z15" s="43">
        <v>3</v>
      </c>
      <c r="AA15" s="43">
        <v>26</v>
      </c>
      <c r="AB15" s="45">
        <v>8</v>
      </c>
      <c r="AC15" s="31">
        <f t="shared" si="7"/>
        <v>479</v>
      </c>
      <c r="AD15" s="32">
        <f t="shared" si="1"/>
        <v>476</v>
      </c>
      <c r="AE15" s="32">
        <f t="shared" si="2"/>
        <v>3</v>
      </c>
      <c r="AF15" s="32">
        <f t="shared" si="8"/>
        <v>204</v>
      </c>
      <c r="AG15" s="32">
        <f t="shared" si="9"/>
        <v>23</v>
      </c>
      <c r="AH15" s="47">
        <f t="shared" si="10"/>
        <v>0.99373695198329859</v>
      </c>
      <c r="AI15" s="34">
        <f t="shared" si="11"/>
        <v>0.42588726513569936</v>
      </c>
      <c r="AJ15" s="26">
        <v>10</v>
      </c>
      <c r="AP15" s="48"/>
      <c r="AU15" s="48"/>
      <c r="AZ15" s="48"/>
      <c r="BE15" s="48"/>
      <c r="BK15" s="48"/>
      <c r="BZ15" s="48"/>
      <c r="CE15" s="48"/>
    </row>
    <row r="16" spans="1:102" x14ac:dyDescent="0.2">
      <c r="A16" s="41">
        <v>11</v>
      </c>
      <c r="B16" s="42">
        <v>41</v>
      </c>
      <c r="C16" s="43">
        <v>38</v>
      </c>
      <c r="D16" s="44">
        <v>3</v>
      </c>
      <c r="E16" s="44">
        <v>14</v>
      </c>
      <c r="F16" s="45">
        <v>2</v>
      </c>
      <c r="G16" s="42">
        <v>30</v>
      </c>
      <c r="H16" s="43">
        <v>30</v>
      </c>
      <c r="I16" s="43">
        <v>0</v>
      </c>
      <c r="J16" s="43">
        <v>10</v>
      </c>
      <c r="K16" s="45">
        <v>3</v>
      </c>
      <c r="L16" s="42">
        <v>44</v>
      </c>
      <c r="M16" s="43">
        <v>43</v>
      </c>
      <c r="N16" s="43">
        <v>1</v>
      </c>
      <c r="O16" s="43">
        <v>12</v>
      </c>
      <c r="P16" s="45">
        <v>2</v>
      </c>
      <c r="Q16" s="42">
        <v>54</v>
      </c>
      <c r="R16" s="43">
        <v>53</v>
      </c>
      <c r="S16" s="43">
        <v>1</v>
      </c>
      <c r="T16" s="43">
        <v>15</v>
      </c>
      <c r="U16" s="45">
        <v>2</v>
      </c>
      <c r="V16" s="42">
        <v>43</v>
      </c>
      <c r="W16" s="43">
        <v>39</v>
      </c>
      <c r="X16" s="43">
        <v>0</v>
      </c>
      <c r="Y16" s="43">
        <v>0</v>
      </c>
      <c r="Z16" s="43">
        <v>4</v>
      </c>
      <c r="AA16" s="43">
        <v>14</v>
      </c>
      <c r="AB16" s="45">
        <v>2</v>
      </c>
      <c r="AC16" s="31">
        <f t="shared" si="7"/>
        <v>212</v>
      </c>
      <c r="AD16" s="32">
        <f t="shared" si="1"/>
        <v>203</v>
      </c>
      <c r="AE16" s="32">
        <f t="shared" si="2"/>
        <v>9</v>
      </c>
      <c r="AF16" s="32">
        <f t="shared" si="8"/>
        <v>65</v>
      </c>
      <c r="AG16" s="32">
        <f t="shared" si="9"/>
        <v>11</v>
      </c>
      <c r="AH16" s="47">
        <f t="shared" si="10"/>
        <v>0.95754716981132071</v>
      </c>
      <c r="AI16" s="34">
        <f t="shared" si="11"/>
        <v>0.30660377358490565</v>
      </c>
      <c r="AJ16" s="41">
        <v>11</v>
      </c>
      <c r="AP16" s="48"/>
      <c r="AU16" s="48"/>
      <c r="AZ16" s="48"/>
      <c r="BE16" s="48"/>
      <c r="BK16" s="48"/>
      <c r="BZ16" s="48"/>
      <c r="CE16" s="48"/>
    </row>
    <row r="17" spans="1:36" x14ac:dyDescent="0.2">
      <c r="A17" s="41">
        <v>12</v>
      </c>
      <c r="B17" s="42">
        <v>217</v>
      </c>
      <c r="C17" s="43">
        <v>212</v>
      </c>
      <c r="D17" s="44">
        <v>5</v>
      </c>
      <c r="E17" s="44">
        <v>91</v>
      </c>
      <c r="F17" s="45">
        <v>7</v>
      </c>
      <c r="G17" s="42">
        <v>248</v>
      </c>
      <c r="H17" s="43">
        <v>237</v>
      </c>
      <c r="I17" s="43">
        <v>11</v>
      </c>
      <c r="J17" s="43">
        <v>103</v>
      </c>
      <c r="K17" s="45">
        <v>11</v>
      </c>
      <c r="L17" s="42">
        <v>207</v>
      </c>
      <c r="M17" s="43">
        <v>205</v>
      </c>
      <c r="N17" s="43">
        <v>2</v>
      </c>
      <c r="O17" s="43">
        <v>92</v>
      </c>
      <c r="P17" s="45">
        <v>17</v>
      </c>
      <c r="Q17" s="42">
        <v>199</v>
      </c>
      <c r="R17" s="43">
        <v>192</v>
      </c>
      <c r="S17" s="43">
        <v>7</v>
      </c>
      <c r="T17" s="43">
        <v>72</v>
      </c>
      <c r="U17" s="45">
        <v>9</v>
      </c>
      <c r="V17" s="42">
        <v>185</v>
      </c>
      <c r="W17" s="43">
        <v>170</v>
      </c>
      <c r="X17" s="43">
        <v>0</v>
      </c>
      <c r="Y17" s="43">
        <v>0</v>
      </c>
      <c r="Z17" s="43">
        <v>15</v>
      </c>
      <c r="AA17" s="43">
        <v>85</v>
      </c>
      <c r="AB17" s="45">
        <v>15</v>
      </c>
      <c r="AC17" s="31">
        <f t="shared" si="7"/>
        <v>1056</v>
      </c>
      <c r="AD17" s="32">
        <f t="shared" si="1"/>
        <v>1016</v>
      </c>
      <c r="AE17" s="32">
        <f t="shared" si="2"/>
        <v>40</v>
      </c>
      <c r="AF17" s="32">
        <f t="shared" si="8"/>
        <v>443</v>
      </c>
      <c r="AG17" s="32">
        <f t="shared" si="9"/>
        <v>59</v>
      </c>
      <c r="AH17" s="47">
        <f t="shared" si="10"/>
        <v>0.96212121212121215</v>
      </c>
      <c r="AI17" s="34">
        <f t="shared" si="11"/>
        <v>0.41950757575757575</v>
      </c>
      <c r="AJ17" s="41">
        <v>12</v>
      </c>
    </row>
    <row r="18" spans="1:36" x14ac:dyDescent="0.2">
      <c r="A18" s="26">
        <v>13</v>
      </c>
      <c r="B18" s="42">
        <v>289</v>
      </c>
      <c r="C18" s="43">
        <v>287</v>
      </c>
      <c r="D18" s="44">
        <v>2</v>
      </c>
      <c r="E18" s="44">
        <v>151</v>
      </c>
      <c r="F18" s="45">
        <v>21</v>
      </c>
      <c r="G18" s="42">
        <v>284</v>
      </c>
      <c r="H18" s="43">
        <v>279</v>
      </c>
      <c r="I18" s="43">
        <v>5</v>
      </c>
      <c r="J18" s="43">
        <v>117</v>
      </c>
      <c r="K18" s="45">
        <v>13</v>
      </c>
      <c r="L18" s="42">
        <v>248</v>
      </c>
      <c r="M18" s="43">
        <v>242</v>
      </c>
      <c r="N18" s="43">
        <v>6</v>
      </c>
      <c r="O18" s="43">
        <v>133</v>
      </c>
      <c r="P18" s="45">
        <v>18</v>
      </c>
      <c r="Q18" s="42">
        <v>209</v>
      </c>
      <c r="R18" s="43">
        <v>207</v>
      </c>
      <c r="S18" s="43">
        <v>2</v>
      </c>
      <c r="T18" s="43">
        <v>79</v>
      </c>
      <c r="U18" s="45">
        <v>11</v>
      </c>
      <c r="V18" s="42">
        <v>197</v>
      </c>
      <c r="W18" s="43">
        <v>180</v>
      </c>
      <c r="X18" s="43">
        <v>1</v>
      </c>
      <c r="Y18" s="43"/>
      <c r="Z18" s="43">
        <v>16</v>
      </c>
      <c r="AA18" s="43">
        <v>84</v>
      </c>
      <c r="AB18" s="45">
        <v>21</v>
      </c>
      <c r="AC18" s="31">
        <f t="shared" si="7"/>
        <v>1227</v>
      </c>
      <c r="AD18" s="32">
        <f t="shared" si="1"/>
        <v>1196</v>
      </c>
      <c r="AE18" s="32">
        <f t="shared" si="2"/>
        <v>31</v>
      </c>
      <c r="AF18" s="32">
        <f t="shared" si="8"/>
        <v>564</v>
      </c>
      <c r="AG18" s="32">
        <f t="shared" si="9"/>
        <v>84</v>
      </c>
      <c r="AH18" s="47">
        <f t="shared" si="10"/>
        <v>0.97473512632436843</v>
      </c>
      <c r="AI18" s="34">
        <f t="shared" si="11"/>
        <v>0.45965770171149145</v>
      </c>
      <c r="AJ18" s="26">
        <v>13</v>
      </c>
    </row>
    <row r="19" spans="1:36" x14ac:dyDescent="0.2">
      <c r="A19" s="41">
        <v>14</v>
      </c>
      <c r="B19" s="42">
        <v>98</v>
      </c>
      <c r="C19" s="43">
        <v>94</v>
      </c>
      <c r="D19" s="44">
        <v>4</v>
      </c>
      <c r="E19" s="44">
        <v>58</v>
      </c>
      <c r="F19" s="45">
        <v>10</v>
      </c>
      <c r="G19" s="42">
        <v>102</v>
      </c>
      <c r="H19" s="43">
        <v>97</v>
      </c>
      <c r="I19" s="43">
        <v>5</v>
      </c>
      <c r="J19" s="43">
        <v>56</v>
      </c>
      <c r="K19" s="45">
        <v>17</v>
      </c>
      <c r="L19" s="42">
        <v>90</v>
      </c>
      <c r="M19" s="43">
        <v>89</v>
      </c>
      <c r="N19" s="43">
        <v>1</v>
      </c>
      <c r="O19" s="43">
        <v>46</v>
      </c>
      <c r="P19" s="45">
        <v>5</v>
      </c>
      <c r="Q19" s="42">
        <v>112</v>
      </c>
      <c r="R19" s="43">
        <v>107</v>
      </c>
      <c r="S19" s="43">
        <v>5</v>
      </c>
      <c r="T19" s="43">
        <v>40</v>
      </c>
      <c r="U19" s="45">
        <v>7</v>
      </c>
      <c r="V19" s="42">
        <v>95</v>
      </c>
      <c r="W19" s="43">
        <v>79</v>
      </c>
      <c r="X19" s="43">
        <v>0</v>
      </c>
      <c r="Y19" s="43">
        <v>0</v>
      </c>
      <c r="Z19" s="43">
        <v>16</v>
      </c>
      <c r="AA19" s="43">
        <v>46</v>
      </c>
      <c r="AB19" s="45">
        <v>12</v>
      </c>
      <c r="AC19" s="31">
        <f t="shared" si="7"/>
        <v>497</v>
      </c>
      <c r="AD19" s="32">
        <f t="shared" si="1"/>
        <v>466</v>
      </c>
      <c r="AE19" s="32">
        <f t="shared" si="2"/>
        <v>31</v>
      </c>
      <c r="AF19" s="32">
        <f t="shared" si="8"/>
        <v>246</v>
      </c>
      <c r="AG19" s="32">
        <f t="shared" si="9"/>
        <v>51</v>
      </c>
      <c r="AH19" s="47">
        <f t="shared" si="10"/>
        <v>0.93762575452716301</v>
      </c>
      <c r="AI19" s="34">
        <f t="shared" si="11"/>
        <v>0.49496981891348091</v>
      </c>
      <c r="AJ19" s="41">
        <v>14</v>
      </c>
    </row>
    <row r="20" spans="1:36" x14ac:dyDescent="0.2">
      <c r="A20" s="41">
        <v>15</v>
      </c>
      <c r="B20" s="42">
        <v>109</v>
      </c>
      <c r="C20" s="43">
        <v>109</v>
      </c>
      <c r="D20" s="44">
        <v>0</v>
      </c>
      <c r="E20" s="44">
        <v>63</v>
      </c>
      <c r="F20" s="45">
        <v>6</v>
      </c>
      <c r="G20" s="42">
        <v>128</v>
      </c>
      <c r="H20" s="43">
        <v>128</v>
      </c>
      <c r="I20" s="43">
        <v>0</v>
      </c>
      <c r="J20" s="43">
        <v>72</v>
      </c>
      <c r="K20" s="45">
        <v>12</v>
      </c>
      <c r="L20" s="42">
        <v>119</v>
      </c>
      <c r="M20" s="43">
        <v>119</v>
      </c>
      <c r="N20" s="43">
        <v>0</v>
      </c>
      <c r="O20" s="43">
        <v>43</v>
      </c>
      <c r="P20" s="45">
        <v>4</v>
      </c>
      <c r="Q20" s="42">
        <v>121</v>
      </c>
      <c r="R20" s="43">
        <v>121</v>
      </c>
      <c r="S20" s="43">
        <v>0</v>
      </c>
      <c r="T20" s="43">
        <v>47</v>
      </c>
      <c r="U20" s="45">
        <v>10</v>
      </c>
      <c r="V20" s="42">
        <v>118</v>
      </c>
      <c r="W20" s="43">
        <v>116</v>
      </c>
      <c r="X20" s="43">
        <v>0</v>
      </c>
      <c r="Y20" s="43">
        <v>0</v>
      </c>
      <c r="Z20" s="43">
        <v>2</v>
      </c>
      <c r="AA20" s="43">
        <v>41</v>
      </c>
      <c r="AB20" s="45">
        <v>4</v>
      </c>
      <c r="AC20" s="31">
        <f t="shared" si="7"/>
        <v>595</v>
      </c>
      <c r="AD20" s="32">
        <f t="shared" si="1"/>
        <v>593</v>
      </c>
      <c r="AE20" s="32">
        <f t="shared" si="2"/>
        <v>2</v>
      </c>
      <c r="AF20" s="32">
        <f t="shared" si="8"/>
        <v>266</v>
      </c>
      <c r="AG20" s="32">
        <f t="shared" si="9"/>
        <v>36</v>
      </c>
      <c r="AH20" s="47">
        <f t="shared" si="10"/>
        <v>0.99663865546218489</v>
      </c>
      <c r="AI20" s="34">
        <f t="shared" si="11"/>
        <v>0.44705882352941179</v>
      </c>
      <c r="AJ20" s="41">
        <v>15</v>
      </c>
    </row>
    <row r="21" spans="1:36" x14ac:dyDescent="0.2">
      <c r="A21" s="26">
        <v>16</v>
      </c>
      <c r="B21" s="42">
        <v>56</v>
      </c>
      <c r="C21" s="43">
        <v>56</v>
      </c>
      <c r="D21" s="44">
        <v>0</v>
      </c>
      <c r="E21" s="44">
        <v>34</v>
      </c>
      <c r="F21" s="45">
        <v>4</v>
      </c>
      <c r="G21" s="42">
        <v>65</v>
      </c>
      <c r="H21" s="43">
        <v>64</v>
      </c>
      <c r="I21" s="43">
        <v>1</v>
      </c>
      <c r="J21" s="43">
        <v>21</v>
      </c>
      <c r="K21" s="45">
        <v>6</v>
      </c>
      <c r="L21" s="42">
        <v>50</v>
      </c>
      <c r="M21" s="43">
        <v>47</v>
      </c>
      <c r="N21" s="43">
        <v>3</v>
      </c>
      <c r="O21" s="43">
        <v>10</v>
      </c>
      <c r="P21" s="45">
        <v>0</v>
      </c>
      <c r="Q21" s="42">
        <v>56</v>
      </c>
      <c r="R21" s="43">
        <v>55</v>
      </c>
      <c r="S21" s="43">
        <v>1</v>
      </c>
      <c r="T21" s="43">
        <v>12</v>
      </c>
      <c r="U21" s="45">
        <v>2</v>
      </c>
      <c r="V21" s="42">
        <v>55</v>
      </c>
      <c r="W21" s="43">
        <v>41</v>
      </c>
      <c r="X21" s="43">
        <v>1</v>
      </c>
      <c r="Y21" s="43">
        <v>0</v>
      </c>
      <c r="Z21" s="43">
        <v>13</v>
      </c>
      <c r="AA21" s="43">
        <v>12</v>
      </c>
      <c r="AB21" s="45">
        <v>1</v>
      </c>
      <c r="AC21" s="31">
        <f t="shared" si="7"/>
        <v>282</v>
      </c>
      <c r="AD21" s="32">
        <f t="shared" si="1"/>
        <v>264</v>
      </c>
      <c r="AE21" s="32">
        <f t="shared" si="2"/>
        <v>18</v>
      </c>
      <c r="AF21" s="32">
        <f t="shared" si="8"/>
        <v>89</v>
      </c>
      <c r="AG21" s="32">
        <f t="shared" si="9"/>
        <v>13</v>
      </c>
      <c r="AH21" s="47">
        <f t="shared" si="10"/>
        <v>0.93617021276595747</v>
      </c>
      <c r="AI21" s="34">
        <f t="shared" si="11"/>
        <v>0.31560283687943264</v>
      </c>
      <c r="AJ21" s="26">
        <v>16</v>
      </c>
    </row>
    <row r="22" spans="1:36" x14ac:dyDescent="0.2">
      <c r="A22" s="41">
        <v>17</v>
      </c>
      <c r="B22" s="42">
        <v>108</v>
      </c>
      <c r="C22" s="43">
        <v>104</v>
      </c>
      <c r="D22" s="44">
        <v>4</v>
      </c>
      <c r="E22" s="44">
        <v>64</v>
      </c>
      <c r="F22" s="45">
        <v>12</v>
      </c>
      <c r="G22" s="42">
        <v>88</v>
      </c>
      <c r="H22" s="43">
        <v>88</v>
      </c>
      <c r="I22" s="43">
        <v>0</v>
      </c>
      <c r="J22" s="43">
        <v>45</v>
      </c>
      <c r="K22" s="45">
        <v>8</v>
      </c>
      <c r="L22" s="42">
        <v>91</v>
      </c>
      <c r="M22" s="43">
        <v>86</v>
      </c>
      <c r="N22" s="43">
        <v>5</v>
      </c>
      <c r="O22" s="43">
        <v>39</v>
      </c>
      <c r="P22" s="45">
        <v>2</v>
      </c>
      <c r="Q22" s="42">
        <v>79</v>
      </c>
      <c r="R22" s="43">
        <v>74</v>
      </c>
      <c r="S22" s="43">
        <v>5</v>
      </c>
      <c r="T22" s="43">
        <v>35</v>
      </c>
      <c r="U22" s="45">
        <v>4</v>
      </c>
      <c r="V22" s="42">
        <v>80</v>
      </c>
      <c r="W22" s="43">
        <v>79</v>
      </c>
      <c r="X22" s="43">
        <v>0</v>
      </c>
      <c r="Y22" s="43">
        <v>1</v>
      </c>
      <c r="Z22" s="43">
        <v>0</v>
      </c>
      <c r="AA22" s="43">
        <v>33</v>
      </c>
      <c r="AB22" s="45">
        <v>8</v>
      </c>
      <c r="AC22" s="31">
        <f t="shared" si="7"/>
        <v>446</v>
      </c>
      <c r="AD22" s="32">
        <f t="shared" si="1"/>
        <v>431</v>
      </c>
      <c r="AE22" s="32">
        <f t="shared" si="2"/>
        <v>15</v>
      </c>
      <c r="AF22" s="32">
        <f t="shared" si="8"/>
        <v>216</v>
      </c>
      <c r="AG22" s="32">
        <f t="shared" si="9"/>
        <v>34</v>
      </c>
      <c r="AH22" s="47">
        <f t="shared" si="10"/>
        <v>0.96636771300448432</v>
      </c>
      <c r="AI22" s="34">
        <f t="shared" si="11"/>
        <v>0.48430493273542602</v>
      </c>
      <c r="AJ22" s="41">
        <v>17</v>
      </c>
    </row>
    <row r="23" spans="1:36" x14ac:dyDescent="0.2">
      <c r="A23" s="41">
        <v>18</v>
      </c>
      <c r="B23" s="42">
        <v>78</v>
      </c>
      <c r="C23" s="43">
        <v>75</v>
      </c>
      <c r="D23" s="44">
        <v>3</v>
      </c>
      <c r="E23" s="44">
        <v>34</v>
      </c>
      <c r="F23" s="45">
        <v>4</v>
      </c>
      <c r="G23" s="42">
        <v>106</v>
      </c>
      <c r="H23" s="43">
        <v>103</v>
      </c>
      <c r="I23" s="43">
        <v>3</v>
      </c>
      <c r="J23" s="43">
        <v>32</v>
      </c>
      <c r="K23" s="45">
        <v>4</v>
      </c>
      <c r="L23" s="42">
        <v>86</v>
      </c>
      <c r="M23" s="43">
        <v>83</v>
      </c>
      <c r="N23" s="43">
        <v>3</v>
      </c>
      <c r="O23" s="43">
        <v>24</v>
      </c>
      <c r="P23" s="45">
        <v>4</v>
      </c>
      <c r="Q23" s="42">
        <v>90</v>
      </c>
      <c r="R23" s="43">
        <v>88</v>
      </c>
      <c r="S23" s="43">
        <v>2</v>
      </c>
      <c r="T23" s="43">
        <v>31</v>
      </c>
      <c r="U23" s="45">
        <v>2</v>
      </c>
      <c r="V23" s="42">
        <v>80</v>
      </c>
      <c r="W23" s="43">
        <v>75</v>
      </c>
      <c r="X23" s="43">
        <v>0</v>
      </c>
      <c r="Y23" s="43">
        <v>1</v>
      </c>
      <c r="Z23" s="43">
        <v>4</v>
      </c>
      <c r="AA23" s="43">
        <v>35</v>
      </c>
      <c r="AB23" s="45">
        <v>7</v>
      </c>
      <c r="AC23" s="31">
        <f t="shared" si="7"/>
        <v>440</v>
      </c>
      <c r="AD23" s="32">
        <f t="shared" si="1"/>
        <v>424</v>
      </c>
      <c r="AE23" s="32">
        <f t="shared" si="2"/>
        <v>16</v>
      </c>
      <c r="AF23" s="32">
        <f t="shared" si="8"/>
        <v>156</v>
      </c>
      <c r="AG23" s="32">
        <f t="shared" si="9"/>
        <v>21</v>
      </c>
      <c r="AH23" s="47">
        <f t="shared" si="10"/>
        <v>0.96363636363636362</v>
      </c>
      <c r="AI23" s="34">
        <f t="shared" si="11"/>
        <v>0.35454545454545455</v>
      </c>
      <c r="AJ23" s="41">
        <v>18</v>
      </c>
    </row>
    <row r="24" spans="1:36" x14ac:dyDescent="0.2">
      <c r="A24" s="26">
        <v>19</v>
      </c>
      <c r="B24" s="42">
        <v>59</v>
      </c>
      <c r="C24" s="43">
        <v>58</v>
      </c>
      <c r="D24" s="44">
        <v>1</v>
      </c>
      <c r="E24" s="44">
        <v>31</v>
      </c>
      <c r="F24" s="45">
        <v>7</v>
      </c>
      <c r="G24" s="42">
        <v>67</v>
      </c>
      <c r="H24" s="43">
        <v>65</v>
      </c>
      <c r="I24" s="43">
        <v>2</v>
      </c>
      <c r="J24" s="43">
        <v>36</v>
      </c>
      <c r="K24" s="45">
        <v>8</v>
      </c>
      <c r="L24" s="42">
        <v>70</v>
      </c>
      <c r="M24" s="43">
        <v>60</v>
      </c>
      <c r="N24" s="43">
        <v>10</v>
      </c>
      <c r="O24" s="43">
        <v>20</v>
      </c>
      <c r="P24" s="45">
        <v>2</v>
      </c>
      <c r="Q24" s="42">
        <v>75</v>
      </c>
      <c r="R24" s="43">
        <v>75</v>
      </c>
      <c r="S24" s="43">
        <v>0</v>
      </c>
      <c r="T24" s="43">
        <v>27</v>
      </c>
      <c r="U24" s="45">
        <v>6</v>
      </c>
      <c r="V24" s="42">
        <v>56</v>
      </c>
      <c r="W24" s="43">
        <v>55</v>
      </c>
      <c r="X24" s="43">
        <v>0</v>
      </c>
      <c r="Y24" s="43">
        <v>0</v>
      </c>
      <c r="Z24" s="43">
        <v>1</v>
      </c>
      <c r="AA24" s="43">
        <v>27</v>
      </c>
      <c r="AB24" s="45">
        <v>6</v>
      </c>
      <c r="AC24" s="51">
        <f t="shared" si="7"/>
        <v>327</v>
      </c>
      <c r="AD24" s="32">
        <f t="shared" si="1"/>
        <v>313</v>
      </c>
      <c r="AE24" s="32">
        <f t="shared" si="2"/>
        <v>14</v>
      </c>
      <c r="AF24" s="52">
        <f t="shared" si="8"/>
        <v>141</v>
      </c>
      <c r="AG24" s="52">
        <f t="shared" si="9"/>
        <v>29</v>
      </c>
      <c r="AH24" s="47">
        <f t="shared" si="10"/>
        <v>0.95718654434250761</v>
      </c>
      <c r="AI24" s="34">
        <f t="shared" si="11"/>
        <v>0.43119266055045874</v>
      </c>
      <c r="AJ24" s="26">
        <v>19</v>
      </c>
    </row>
    <row r="25" spans="1:36" x14ac:dyDescent="0.2">
      <c r="A25" s="41">
        <v>20</v>
      </c>
      <c r="B25" s="42">
        <v>22</v>
      </c>
      <c r="C25" s="43">
        <v>21</v>
      </c>
      <c r="D25" s="44">
        <v>1</v>
      </c>
      <c r="E25" s="44">
        <v>6</v>
      </c>
      <c r="F25" s="45">
        <v>1</v>
      </c>
      <c r="G25" s="42">
        <v>12</v>
      </c>
      <c r="H25" s="43">
        <v>12</v>
      </c>
      <c r="I25" s="43">
        <v>0</v>
      </c>
      <c r="J25" s="43">
        <v>2</v>
      </c>
      <c r="K25" s="45">
        <v>0</v>
      </c>
      <c r="L25" s="42">
        <v>12</v>
      </c>
      <c r="M25" s="43">
        <v>12</v>
      </c>
      <c r="N25" s="43">
        <v>0</v>
      </c>
      <c r="O25" s="43">
        <v>4</v>
      </c>
      <c r="P25" s="45">
        <v>0</v>
      </c>
      <c r="Q25" s="42">
        <v>20</v>
      </c>
      <c r="R25" s="43">
        <v>19</v>
      </c>
      <c r="S25" s="43">
        <v>1</v>
      </c>
      <c r="T25" s="43">
        <v>3</v>
      </c>
      <c r="U25" s="45">
        <v>1</v>
      </c>
      <c r="V25" s="42">
        <v>18</v>
      </c>
      <c r="W25" s="43">
        <v>16</v>
      </c>
      <c r="X25" s="43">
        <v>1</v>
      </c>
      <c r="Y25" s="43">
        <v>0</v>
      </c>
      <c r="Z25" s="43">
        <v>1</v>
      </c>
      <c r="AA25" s="43">
        <v>6</v>
      </c>
      <c r="AB25" s="45">
        <v>2</v>
      </c>
      <c r="AC25" s="53">
        <f t="shared" si="7"/>
        <v>84</v>
      </c>
      <c r="AD25" s="32">
        <f t="shared" si="1"/>
        <v>81</v>
      </c>
      <c r="AE25" s="32">
        <f t="shared" si="2"/>
        <v>3</v>
      </c>
      <c r="AF25" s="54">
        <f t="shared" si="8"/>
        <v>21</v>
      </c>
      <c r="AG25" s="54">
        <f t="shared" si="9"/>
        <v>4</v>
      </c>
      <c r="AH25" s="55">
        <f t="shared" si="10"/>
        <v>0.9642857142857143</v>
      </c>
      <c r="AI25" s="34">
        <f t="shared" si="11"/>
        <v>0.25</v>
      </c>
      <c r="AJ25" s="41">
        <v>20</v>
      </c>
    </row>
    <row r="26" spans="1:36" s="56" customFormat="1" x14ac:dyDescent="0.2">
      <c r="A26" s="57">
        <v>21</v>
      </c>
      <c r="B26" s="58">
        <v>77</v>
      </c>
      <c r="C26" s="59">
        <v>75</v>
      </c>
      <c r="D26" s="60">
        <v>2</v>
      </c>
      <c r="E26" s="60">
        <v>37</v>
      </c>
      <c r="F26" s="61">
        <v>9</v>
      </c>
      <c r="G26" s="58">
        <v>76</v>
      </c>
      <c r="H26" s="59">
        <v>73</v>
      </c>
      <c r="I26" s="59">
        <v>3</v>
      </c>
      <c r="J26" s="59">
        <v>31</v>
      </c>
      <c r="K26" s="61">
        <v>0</v>
      </c>
      <c r="L26" s="58">
        <v>88</v>
      </c>
      <c r="M26" s="59">
        <v>87</v>
      </c>
      <c r="N26" s="59">
        <v>1</v>
      </c>
      <c r="O26" s="59">
        <v>32</v>
      </c>
      <c r="P26" s="61">
        <v>10</v>
      </c>
      <c r="Q26" s="58">
        <v>88</v>
      </c>
      <c r="R26" s="59">
        <v>86</v>
      </c>
      <c r="S26" s="59">
        <v>2</v>
      </c>
      <c r="T26" s="59">
        <v>38</v>
      </c>
      <c r="U26" s="61">
        <v>6</v>
      </c>
      <c r="V26" s="58">
        <v>95</v>
      </c>
      <c r="W26" s="59">
        <v>83</v>
      </c>
      <c r="X26" s="59">
        <v>0</v>
      </c>
      <c r="Y26" s="59">
        <v>1</v>
      </c>
      <c r="Z26" s="59">
        <v>11</v>
      </c>
      <c r="AA26" s="59">
        <v>24</v>
      </c>
      <c r="AB26" s="61">
        <v>6</v>
      </c>
      <c r="AC26" s="53">
        <f t="shared" si="7"/>
        <v>424</v>
      </c>
      <c r="AD26" s="32">
        <f>SUM(C26,H26,M26,R26,W26,X26)</f>
        <v>404</v>
      </c>
      <c r="AE26" s="32">
        <f>SUM(D26,I26,N26,S26,Y26,Z26)</f>
        <v>20</v>
      </c>
      <c r="AF26" s="54">
        <f t="shared" si="8"/>
        <v>162</v>
      </c>
      <c r="AG26" s="54">
        <f t="shared" si="9"/>
        <v>31</v>
      </c>
      <c r="AH26" s="62">
        <f t="shared" si="10"/>
        <v>0.95283018867924529</v>
      </c>
      <c r="AI26" s="63">
        <f t="shared" si="11"/>
        <v>0.38207547169811323</v>
      </c>
      <c r="AJ26" s="57">
        <v>21</v>
      </c>
    </row>
    <row r="27" spans="1:36" x14ac:dyDescent="0.2">
      <c r="A27" s="26">
        <v>22</v>
      </c>
      <c r="B27" s="64">
        <v>95</v>
      </c>
      <c r="C27" s="64">
        <v>95</v>
      </c>
      <c r="D27" s="65">
        <v>0</v>
      </c>
      <c r="E27" s="66">
        <v>51</v>
      </c>
      <c r="F27" s="67">
        <v>10</v>
      </c>
      <c r="G27" s="64">
        <v>108</v>
      </c>
      <c r="H27" s="64">
        <v>106</v>
      </c>
      <c r="I27" s="64">
        <v>2</v>
      </c>
      <c r="J27" s="64">
        <v>48</v>
      </c>
      <c r="K27" s="67">
        <v>12</v>
      </c>
      <c r="L27" s="64">
        <v>102</v>
      </c>
      <c r="M27" s="64">
        <v>101</v>
      </c>
      <c r="N27" s="64">
        <v>1</v>
      </c>
      <c r="O27" s="64">
        <v>32</v>
      </c>
      <c r="P27" s="67">
        <v>1</v>
      </c>
      <c r="Q27" s="64">
        <v>98</v>
      </c>
      <c r="R27" s="64">
        <v>96</v>
      </c>
      <c r="S27" s="64">
        <v>2</v>
      </c>
      <c r="T27" s="64">
        <v>37</v>
      </c>
      <c r="U27" s="67">
        <v>6</v>
      </c>
      <c r="V27" s="64">
        <v>84</v>
      </c>
      <c r="W27" s="43">
        <v>70</v>
      </c>
      <c r="X27" s="64">
        <v>2</v>
      </c>
      <c r="Y27" s="43">
        <v>0</v>
      </c>
      <c r="Z27" s="43">
        <v>12</v>
      </c>
      <c r="AA27" s="64">
        <v>30</v>
      </c>
      <c r="AB27" s="64">
        <v>0</v>
      </c>
      <c r="AC27" s="31">
        <f t="shared" si="7"/>
        <v>487</v>
      </c>
      <c r="AD27" s="32">
        <f t="shared" si="1"/>
        <v>470</v>
      </c>
      <c r="AE27" s="32">
        <f t="shared" si="2"/>
        <v>17</v>
      </c>
      <c r="AF27" s="32">
        <f t="shared" si="8"/>
        <v>198</v>
      </c>
      <c r="AG27" s="32">
        <f t="shared" si="9"/>
        <v>29</v>
      </c>
      <c r="AH27" s="47">
        <f t="shared" si="10"/>
        <v>0.96509240246406569</v>
      </c>
      <c r="AI27" s="34">
        <f t="shared" si="11"/>
        <v>0.40657084188911702</v>
      </c>
      <c r="AJ27" s="26">
        <v>22</v>
      </c>
    </row>
    <row r="28" spans="1:36" x14ac:dyDescent="0.2">
      <c r="A28" s="41">
        <v>23</v>
      </c>
      <c r="B28" s="42">
        <v>114</v>
      </c>
      <c r="C28" s="43">
        <v>113</v>
      </c>
      <c r="D28" s="44">
        <v>1</v>
      </c>
      <c r="E28" s="44">
        <v>64</v>
      </c>
      <c r="F28" s="45">
        <v>9</v>
      </c>
      <c r="G28" s="42">
        <v>120</v>
      </c>
      <c r="H28" s="43">
        <v>118</v>
      </c>
      <c r="I28" s="43">
        <v>2</v>
      </c>
      <c r="J28" s="43">
        <v>55</v>
      </c>
      <c r="K28" s="45">
        <v>8</v>
      </c>
      <c r="L28" s="42">
        <v>110</v>
      </c>
      <c r="M28" s="43">
        <v>109</v>
      </c>
      <c r="N28" s="43">
        <v>1</v>
      </c>
      <c r="O28" s="43">
        <v>48</v>
      </c>
      <c r="P28" s="45">
        <v>7</v>
      </c>
      <c r="Q28" s="42">
        <v>118</v>
      </c>
      <c r="R28" s="43">
        <v>116</v>
      </c>
      <c r="S28" s="43">
        <v>2</v>
      </c>
      <c r="T28" s="43">
        <v>33</v>
      </c>
      <c r="U28" s="45">
        <v>3</v>
      </c>
      <c r="V28" s="42">
        <v>99</v>
      </c>
      <c r="W28" s="43">
        <v>92</v>
      </c>
      <c r="X28" s="43">
        <v>0</v>
      </c>
      <c r="Y28" s="43">
        <v>0</v>
      </c>
      <c r="Z28" s="43">
        <v>7</v>
      </c>
      <c r="AA28" s="43">
        <v>29</v>
      </c>
      <c r="AB28" s="45">
        <v>2</v>
      </c>
      <c r="AC28" s="31">
        <f t="shared" si="7"/>
        <v>561</v>
      </c>
      <c r="AD28" s="32">
        <f t="shared" si="1"/>
        <v>548</v>
      </c>
      <c r="AE28" s="32">
        <f t="shared" si="2"/>
        <v>13</v>
      </c>
      <c r="AF28" s="32">
        <f t="shared" si="8"/>
        <v>229</v>
      </c>
      <c r="AG28" s="32">
        <f t="shared" si="9"/>
        <v>29</v>
      </c>
      <c r="AH28" s="47">
        <f t="shared" si="10"/>
        <v>0.97682709447415328</v>
      </c>
      <c r="AI28" s="34">
        <f t="shared" si="11"/>
        <v>0.40819964349376114</v>
      </c>
      <c r="AJ28" s="41">
        <v>23</v>
      </c>
    </row>
    <row r="29" spans="1:36" x14ac:dyDescent="0.2">
      <c r="A29" s="41">
        <v>24</v>
      </c>
      <c r="B29" s="42">
        <v>84</v>
      </c>
      <c r="C29" s="43">
        <v>84</v>
      </c>
      <c r="D29" s="44">
        <v>0</v>
      </c>
      <c r="E29" s="44">
        <v>72</v>
      </c>
      <c r="F29" s="45">
        <v>25</v>
      </c>
      <c r="G29" s="42">
        <v>79</v>
      </c>
      <c r="H29" s="43">
        <v>79</v>
      </c>
      <c r="I29" s="43">
        <v>0</v>
      </c>
      <c r="J29" s="43">
        <v>67</v>
      </c>
      <c r="K29" s="45">
        <v>25</v>
      </c>
      <c r="L29" s="42">
        <v>74</v>
      </c>
      <c r="M29" s="43">
        <v>74</v>
      </c>
      <c r="N29" s="43">
        <v>0</v>
      </c>
      <c r="O29" s="43">
        <v>45</v>
      </c>
      <c r="P29" s="45">
        <v>21</v>
      </c>
      <c r="Q29" s="42">
        <v>67</v>
      </c>
      <c r="R29" s="43">
        <v>67</v>
      </c>
      <c r="S29" s="43">
        <v>0</v>
      </c>
      <c r="T29" s="43">
        <v>44</v>
      </c>
      <c r="U29" s="45">
        <v>8</v>
      </c>
      <c r="V29" s="42">
        <v>67</v>
      </c>
      <c r="W29" s="43">
        <v>67</v>
      </c>
      <c r="X29" s="43">
        <v>0</v>
      </c>
      <c r="Y29" s="43"/>
      <c r="Z29" s="43"/>
      <c r="AA29" s="43">
        <v>52</v>
      </c>
      <c r="AB29" s="45">
        <v>15</v>
      </c>
      <c r="AC29" s="31">
        <f t="shared" si="7"/>
        <v>371</v>
      </c>
      <c r="AD29" s="32">
        <f t="shared" si="1"/>
        <v>371</v>
      </c>
      <c r="AE29" s="32">
        <f t="shared" si="2"/>
        <v>0</v>
      </c>
      <c r="AF29" s="32">
        <f t="shared" si="8"/>
        <v>280</v>
      </c>
      <c r="AG29" s="32">
        <f t="shared" si="9"/>
        <v>94</v>
      </c>
      <c r="AH29" s="47">
        <f t="shared" si="10"/>
        <v>1</v>
      </c>
      <c r="AI29" s="34">
        <f t="shared" si="11"/>
        <v>0.75471698113207553</v>
      </c>
      <c r="AJ29" s="41">
        <v>24</v>
      </c>
    </row>
    <row r="30" spans="1:36" x14ac:dyDescent="0.2">
      <c r="A30" s="26">
        <v>25</v>
      </c>
      <c r="B30" s="42">
        <v>86</v>
      </c>
      <c r="C30" s="43">
        <v>86</v>
      </c>
      <c r="D30" s="44">
        <v>0</v>
      </c>
      <c r="E30" s="44">
        <v>40</v>
      </c>
      <c r="F30" s="45">
        <v>3</v>
      </c>
      <c r="G30" s="42">
        <v>78</v>
      </c>
      <c r="H30" s="43">
        <v>78</v>
      </c>
      <c r="I30" s="43">
        <v>0</v>
      </c>
      <c r="J30" s="43">
        <v>35</v>
      </c>
      <c r="K30" s="45">
        <v>4</v>
      </c>
      <c r="L30" s="42">
        <v>91</v>
      </c>
      <c r="M30" s="43">
        <v>91</v>
      </c>
      <c r="N30" s="43">
        <v>0</v>
      </c>
      <c r="O30" s="43">
        <v>47</v>
      </c>
      <c r="P30" s="45">
        <v>4</v>
      </c>
      <c r="Q30" s="42">
        <v>92</v>
      </c>
      <c r="R30" s="43">
        <v>92</v>
      </c>
      <c r="S30" s="43">
        <v>0</v>
      </c>
      <c r="T30" s="43">
        <v>36</v>
      </c>
      <c r="U30" s="45">
        <v>2</v>
      </c>
      <c r="V30" s="42">
        <v>90</v>
      </c>
      <c r="W30" s="43">
        <v>78</v>
      </c>
      <c r="X30" s="43">
        <v>2</v>
      </c>
      <c r="Y30" s="43">
        <v>0</v>
      </c>
      <c r="Z30" s="43">
        <v>10</v>
      </c>
      <c r="AA30" s="43">
        <v>31</v>
      </c>
      <c r="AB30" s="45">
        <v>5</v>
      </c>
      <c r="AC30" s="31">
        <f t="shared" si="7"/>
        <v>437</v>
      </c>
      <c r="AD30" s="32">
        <f t="shared" si="1"/>
        <v>427</v>
      </c>
      <c r="AE30" s="32">
        <f t="shared" si="2"/>
        <v>10</v>
      </c>
      <c r="AF30" s="32">
        <f t="shared" si="8"/>
        <v>189</v>
      </c>
      <c r="AG30" s="32">
        <f t="shared" si="9"/>
        <v>18</v>
      </c>
      <c r="AH30" s="47">
        <f t="shared" si="10"/>
        <v>0.97711670480549195</v>
      </c>
      <c r="AI30" s="34">
        <f t="shared" si="11"/>
        <v>0.43249427917620137</v>
      </c>
      <c r="AJ30" s="26">
        <v>25</v>
      </c>
    </row>
    <row r="31" spans="1:36" x14ac:dyDescent="0.2">
      <c r="A31" s="41">
        <v>26</v>
      </c>
      <c r="B31" s="42">
        <v>88</v>
      </c>
      <c r="C31" s="43">
        <v>87</v>
      </c>
      <c r="D31" s="44">
        <v>1</v>
      </c>
      <c r="E31" s="44">
        <v>40</v>
      </c>
      <c r="F31" s="45">
        <v>1</v>
      </c>
      <c r="G31" s="42">
        <v>94</v>
      </c>
      <c r="H31" s="43">
        <v>90</v>
      </c>
      <c r="I31" s="43">
        <v>4</v>
      </c>
      <c r="J31" s="43">
        <v>37</v>
      </c>
      <c r="K31" s="45">
        <v>6</v>
      </c>
      <c r="L31" s="42">
        <v>84</v>
      </c>
      <c r="M31" s="43">
        <v>82</v>
      </c>
      <c r="N31" s="43">
        <v>2</v>
      </c>
      <c r="O31" s="43">
        <v>25</v>
      </c>
      <c r="P31" s="45">
        <v>5</v>
      </c>
      <c r="Q31" s="42">
        <v>84</v>
      </c>
      <c r="R31" s="43">
        <v>81</v>
      </c>
      <c r="S31" s="43">
        <v>3</v>
      </c>
      <c r="T31" s="43">
        <v>29</v>
      </c>
      <c r="U31" s="45">
        <v>2</v>
      </c>
      <c r="V31" s="42">
        <v>75</v>
      </c>
      <c r="W31" s="43">
        <v>66</v>
      </c>
      <c r="X31" s="43">
        <v>1</v>
      </c>
      <c r="Y31" s="43">
        <v>0</v>
      </c>
      <c r="Z31" s="43">
        <v>8</v>
      </c>
      <c r="AA31" s="43">
        <v>24</v>
      </c>
      <c r="AB31" s="45">
        <v>5</v>
      </c>
      <c r="AC31" s="31">
        <f t="shared" si="7"/>
        <v>425</v>
      </c>
      <c r="AD31" s="32">
        <f t="shared" si="1"/>
        <v>407</v>
      </c>
      <c r="AE31" s="32">
        <f t="shared" si="2"/>
        <v>18</v>
      </c>
      <c r="AF31" s="32">
        <f t="shared" si="8"/>
        <v>155</v>
      </c>
      <c r="AG31" s="32">
        <f t="shared" si="9"/>
        <v>19</v>
      </c>
      <c r="AH31" s="47">
        <f t="shared" si="10"/>
        <v>0.95764705882352941</v>
      </c>
      <c r="AI31" s="34">
        <f t="shared" si="11"/>
        <v>0.36470588235294116</v>
      </c>
      <c r="AJ31" s="41">
        <v>26</v>
      </c>
    </row>
    <row r="32" spans="1:36" x14ac:dyDescent="0.2">
      <c r="A32" s="41">
        <v>27</v>
      </c>
      <c r="B32" s="42">
        <v>9</v>
      </c>
      <c r="C32" s="43">
        <v>9</v>
      </c>
      <c r="D32" s="44">
        <v>0</v>
      </c>
      <c r="E32" s="44">
        <v>2</v>
      </c>
      <c r="F32" s="45">
        <v>0</v>
      </c>
      <c r="G32" s="42">
        <v>15</v>
      </c>
      <c r="H32" s="43">
        <v>12</v>
      </c>
      <c r="I32" s="43">
        <v>3</v>
      </c>
      <c r="J32" s="43">
        <v>3</v>
      </c>
      <c r="K32" s="45">
        <v>1</v>
      </c>
      <c r="L32" s="42">
        <v>23</v>
      </c>
      <c r="M32" s="43">
        <v>16</v>
      </c>
      <c r="N32" s="43">
        <v>7</v>
      </c>
      <c r="O32" s="43">
        <v>5</v>
      </c>
      <c r="P32" s="45">
        <v>0</v>
      </c>
      <c r="Q32" s="42">
        <v>20</v>
      </c>
      <c r="R32" s="43">
        <v>11</v>
      </c>
      <c r="S32" s="43">
        <v>9</v>
      </c>
      <c r="T32" s="43">
        <v>1</v>
      </c>
      <c r="U32" s="45">
        <v>0</v>
      </c>
      <c r="V32" s="42">
        <v>25</v>
      </c>
      <c r="W32" s="43">
        <v>17</v>
      </c>
      <c r="X32" s="43">
        <v>0</v>
      </c>
      <c r="Y32" s="43">
        <v>0</v>
      </c>
      <c r="Z32" s="43">
        <v>8</v>
      </c>
      <c r="AA32" s="43">
        <v>8</v>
      </c>
      <c r="AB32" s="45">
        <v>1</v>
      </c>
      <c r="AC32" s="31">
        <f t="shared" si="7"/>
        <v>92</v>
      </c>
      <c r="AD32" s="32">
        <f t="shared" si="1"/>
        <v>65</v>
      </c>
      <c r="AE32" s="32">
        <f t="shared" si="2"/>
        <v>27</v>
      </c>
      <c r="AF32" s="32">
        <f t="shared" si="8"/>
        <v>19</v>
      </c>
      <c r="AG32" s="32">
        <f t="shared" si="9"/>
        <v>2</v>
      </c>
      <c r="AH32" s="47">
        <f t="shared" si="10"/>
        <v>0.70652173913043481</v>
      </c>
      <c r="AI32" s="34">
        <f t="shared" si="11"/>
        <v>0.20652173913043478</v>
      </c>
      <c r="AJ32" s="41">
        <v>27</v>
      </c>
    </row>
    <row r="33" spans="1:36" x14ac:dyDescent="0.2">
      <c r="A33" s="26">
        <v>28</v>
      </c>
      <c r="B33" s="42">
        <v>28</v>
      </c>
      <c r="C33" s="43">
        <v>28</v>
      </c>
      <c r="D33" s="44">
        <v>0</v>
      </c>
      <c r="E33" s="44">
        <v>14</v>
      </c>
      <c r="F33" s="45">
        <v>4</v>
      </c>
      <c r="G33" s="42">
        <v>35</v>
      </c>
      <c r="H33" s="43">
        <v>35</v>
      </c>
      <c r="I33" s="43">
        <v>0</v>
      </c>
      <c r="J33" s="43">
        <v>16</v>
      </c>
      <c r="K33" s="45">
        <v>5</v>
      </c>
      <c r="L33" s="42">
        <v>47</v>
      </c>
      <c r="M33" s="43">
        <v>46</v>
      </c>
      <c r="N33" s="43">
        <v>1</v>
      </c>
      <c r="O33" s="43">
        <v>16</v>
      </c>
      <c r="P33" s="45">
        <v>2</v>
      </c>
      <c r="Q33" s="42">
        <v>34</v>
      </c>
      <c r="R33" s="43">
        <v>34</v>
      </c>
      <c r="S33" s="43">
        <v>0</v>
      </c>
      <c r="T33" s="43">
        <v>13</v>
      </c>
      <c r="U33" s="45">
        <v>3</v>
      </c>
      <c r="V33" s="42">
        <v>35</v>
      </c>
      <c r="W33" s="43">
        <v>31</v>
      </c>
      <c r="X33" s="43">
        <v>0</v>
      </c>
      <c r="Y33" s="43">
        <v>0</v>
      </c>
      <c r="Z33" s="43">
        <v>4</v>
      </c>
      <c r="AA33" s="43">
        <v>12</v>
      </c>
      <c r="AB33" s="45">
        <v>3</v>
      </c>
      <c r="AC33" s="51">
        <f t="shared" si="7"/>
        <v>179</v>
      </c>
      <c r="AD33" s="32">
        <f t="shared" si="1"/>
        <v>174</v>
      </c>
      <c r="AE33" s="32">
        <f t="shared" si="2"/>
        <v>5</v>
      </c>
      <c r="AF33" s="52">
        <f t="shared" si="8"/>
        <v>71</v>
      </c>
      <c r="AG33" s="52">
        <f t="shared" si="9"/>
        <v>17</v>
      </c>
      <c r="AH33" s="47">
        <f t="shared" si="10"/>
        <v>0.97206703910614523</v>
      </c>
      <c r="AI33" s="34">
        <f t="shared" si="11"/>
        <v>0.39664804469273746</v>
      </c>
      <c r="AJ33" s="26">
        <v>28</v>
      </c>
    </row>
    <row r="34" spans="1:36" x14ac:dyDescent="0.2">
      <c r="A34" s="41">
        <v>29</v>
      </c>
      <c r="B34" s="68">
        <v>138</v>
      </c>
      <c r="C34" s="69">
        <v>138</v>
      </c>
      <c r="D34" s="70">
        <v>0</v>
      </c>
      <c r="E34" s="70">
        <v>77</v>
      </c>
      <c r="F34" s="71">
        <v>15</v>
      </c>
      <c r="G34" s="68">
        <v>139</v>
      </c>
      <c r="H34" s="69">
        <v>135</v>
      </c>
      <c r="I34" s="69">
        <v>4</v>
      </c>
      <c r="J34" s="69">
        <v>65</v>
      </c>
      <c r="K34" s="71">
        <v>7</v>
      </c>
      <c r="L34" s="68">
        <v>99</v>
      </c>
      <c r="M34" s="69">
        <v>96</v>
      </c>
      <c r="N34" s="69">
        <v>3</v>
      </c>
      <c r="O34" s="69">
        <v>41</v>
      </c>
      <c r="P34" s="71">
        <v>3</v>
      </c>
      <c r="Q34" s="68">
        <v>121</v>
      </c>
      <c r="R34" s="69">
        <v>119</v>
      </c>
      <c r="S34" s="69">
        <v>2</v>
      </c>
      <c r="T34" s="69">
        <v>48</v>
      </c>
      <c r="U34" s="71">
        <v>4</v>
      </c>
      <c r="V34" s="68">
        <v>95</v>
      </c>
      <c r="W34" s="69">
        <v>73</v>
      </c>
      <c r="X34" s="69">
        <v>0</v>
      </c>
      <c r="Y34" s="69">
        <v>0</v>
      </c>
      <c r="Z34" s="69">
        <v>22</v>
      </c>
      <c r="AA34" s="69">
        <v>27</v>
      </c>
      <c r="AB34" s="71">
        <v>2</v>
      </c>
      <c r="AC34" s="53">
        <f t="shared" si="7"/>
        <v>592</v>
      </c>
      <c r="AD34" s="32">
        <f t="shared" si="1"/>
        <v>561</v>
      </c>
      <c r="AE34" s="32">
        <f t="shared" si="2"/>
        <v>31</v>
      </c>
      <c r="AF34" s="54">
        <f t="shared" si="8"/>
        <v>258</v>
      </c>
      <c r="AG34" s="54">
        <f t="shared" si="9"/>
        <v>31</v>
      </c>
      <c r="AH34" s="55">
        <f t="shared" si="10"/>
        <v>0.94763513513513509</v>
      </c>
      <c r="AI34" s="34">
        <f t="shared" si="11"/>
        <v>0.4358108108108108</v>
      </c>
      <c r="AJ34" s="41">
        <v>29</v>
      </c>
    </row>
    <row r="35" spans="1:36" x14ac:dyDescent="0.2">
      <c r="A35" s="41">
        <v>30</v>
      </c>
      <c r="B35" s="42">
        <v>106</v>
      </c>
      <c r="C35" s="43">
        <v>103</v>
      </c>
      <c r="D35" s="44">
        <v>3</v>
      </c>
      <c r="E35" s="44">
        <v>38</v>
      </c>
      <c r="F35" s="45">
        <v>4</v>
      </c>
      <c r="G35" s="42">
        <v>99</v>
      </c>
      <c r="H35" s="43">
        <v>98</v>
      </c>
      <c r="I35" s="43">
        <v>1</v>
      </c>
      <c r="J35" s="43">
        <v>41</v>
      </c>
      <c r="K35" s="45">
        <v>6</v>
      </c>
      <c r="L35" s="42">
        <v>82</v>
      </c>
      <c r="M35" s="43">
        <v>79</v>
      </c>
      <c r="N35" s="43">
        <v>3</v>
      </c>
      <c r="O35" s="43">
        <v>16</v>
      </c>
      <c r="P35" s="45">
        <v>5</v>
      </c>
      <c r="Q35" s="42">
        <v>87</v>
      </c>
      <c r="R35" s="43">
        <v>80</v>
      </c>
      <c r="S35" s="43">
        <v>7</v>
      </c>
      <c r="T35" s="43">
        <v>18</v>
      </c>
      <c r="U35" s="45">
        <v>3</v>
      </c>
      <c r="V35" s="42">
        <v>67</v>
      </c>
      <c r="W35" s="43">
        <v>59</v>
      </c>
      <c r="X35" s="43">
        <v>1</v>
      </c>
      <c r="Y35" s="43">
        <v>1</v>
      </c>
      <c r="Z35" s="43">
        <v>6</v>
      </c>
      <c r="AA35" s="43">
        <v>17</v>
      </c>
      <c r="AB35" s="45">
        <v>3</v>
      </c>
      <c r="AC35" s="31">
        <f t="shared" si="7"/>
        <v>441</v>
      </c>
      <c r="AD35" s="32">
        <f t="shared" si="1"/>
        <v>420</v>
      </c>
      <c r="AE35" s="32">
        <f t="shared" si="2"/>
        <v>21</v>
      </c>
      <c r="AF35" s="32">
        <f t="shared" si="8"/>
        <v>130</v>
      </c>
      <c r="AG35" s="32">
        <f t="shared" si="9"/>
        <v>21</v>
      </c>
      <c r="AH35" s="47">
        <f t="shared" si="10"/>
        <v>0.95238095238095233</v>
      </c>
      <c r="AI35" s="34">
        <f t="shared" si="11"/>
        <v>0.29478458049886619</v>
      </c>
      <c r="AJ35" s="41">
        <v>30</v>
      </c>
    </row>
    <row r="36" spans="1:36" x14ac:dyDescent="0.2">
      <c r="A36" s="26">
        <v>31</v>
      </c>
      <c r="B36" s="42">
        <v>65</v>
      </c>
      <c r="C36" s="43">
        <v>63</v>
      </c>
      <c r="D36" s="44">
        <v>2</v>
      </c>
      <c r="E36" s="44">
        <v>31</v>
      </c>
      <c r="F36" s="45">
        <v>7</v>
      </c>
      <c r="G36" s="42">
        <v>64</v>
      </c>
      <c r="H36" s="43">
        <v>63</v>
      </c>
      <c r="I36" s="43">
        <v>1</v>
      </c>
      <c r="J36" s="43">
        <v>22</v>
      </c>
      <c r="K36" s="45">
        <v>9</v>
      </c>
      <c r="L36" s="42">
        <v>75</v>
      </c>
      <c r="M36" s="43">
        <v>75</v>
      </c>
      <c r="N36" s="43">
        <v>0</v>
      </c>
      <c r="O36" s="43">
        <v>23</v>
      </c>
      <c r="P36" s="45">
        <v>3</v>
      </c>
      <c r="Q36" s="42">
        <v>52</v>
      </c>
      <c r="R36" s="43">
        <v>52</v>
      </c>
      <c r="S36" s="43">
        <v>0</v>
      </c>
      <c r="T36" s="43">
        <v>11</v>
      </c>
      <c r="U36" s="45">
        <v>2</v>
      </c>
      <c r="V36" s="42">
        <v>59</v>
      </c>
      <c r="W36" s="43">
        <v>53</v>
      </c>
      <c r="X36" s="43">
        <v>3</v>
      </c>
      <c r="Y36" s="43">
        <v>0</v>
      </c>
      <c r="Z36" s="43">
        <v>3</v>
      </c>
      <c r="AA36" s="43">
        <v>14</v>
      </c>
      <c r="AB36" s="45">
        <v>4</v>
      </c>
      <c r="AC36" s="31">
        <f t="shared" si="7"/>
        <v>315</v>
      </c>
      <c r="AD36" s="32">
        <f t="shared" si="1"/>
        <v>309</v>
      </c>
      <c r="AE36" s="32">
        <f t="shared" si="2"/>
        <v>6</v>
      </c>
      <c r="AF36" s="32">
        <f t="shared" si="8"/>
        <v>101</v>
      </c>
      <c r="AG36" s="32">
        <f t="shared" si="9"/>
        <v>25</v>
      </c>
      <c r="AH36" s="47">
        <f t="shared" si="10"/>
        <v>0.98095238095238091</v>
      </c>
      <c r="AI36" s="34">
        <f t="shared" si="11"/>
        <v>0.32063492063492066</v>
      </c>
      <c r="AJ36" s="26">
        <v>31</v>
      </c>
    </row>
    <row r="37" spans="1:36" x14ac:dyDescent="0.2">
      <c r="A37" s="41">
        <v>33</v>
      </c>
      <c r="B37" s="42">
        <v>63</v>
      </c>
      <c r="C37" s="43">
        <v>61</v>
      </c>
      <c r="D37" s="44">
        <v>2</v>
      </c>
      <c r="E37" s="44">
        <v>30</v>
      </c>
      <c r="F37" s="45">
        <v>3</v>
      </c>
      <c r="G37" s="42">
        <v>95</v>
      </c>
      <c r="H37" s="43">
        <v>90</v>
      </c>
      <c r="I37" s="43">
        <v>5</v>
      </c>
      <c r="J37" s="43">
        <v>45</v>
      </c>
      <c r="K37" s="45">
        <v>10</v>
      </c>
      <c r="L37" s="42">
        <v>90</v>
      </c>
      <c r="M37" s="43">
        <v>86</v>
      </c>
      <c r="N37" s="43">
        <v>4</v>
      </c>
      <c r="O37" s="43">
        <v>35</v>
      </c>
      <c r="P37" s="45">
        <v>6</v>
      </c>
      <c r="Q37" s="42">
        <v>53</v>
      </c>
      <c r="R37" s="43">
        <v>51</v>
      </c>
      <c r="S37" s="43">
        <v>2</v>
      </c>
      <c r="T37" s="43">
        <v>9</v>
      </c>
      <c r="U37" s="45">
        <v>0</v>
      </c>
      <c r="V37" s="42">
        <v>52</v>
      </c>
      <c r="W37" s="43">
        <v>48</v>
      </c>
      <c r="X37" s="43">
        <v>0</v>
      </c>
      <c r="Y37" s="43">
        <v>0</v>
      </c>
      <c r="Z37" s="43">
        <v>4</v>
      </c>
      <c r="AA37" s="43">
        <v>16</v>
      </c>
      <c r="AB37" s="45">
        <v>5</v>
      </c>
      <c r="AC37" s="31">
        <f t="shared" si="7"/>
        <v>353</v>
      </c>
      <c r="AD37" s="32">
        <f t="shared" si="1"/>
        <v>336</v>
      </c>
      <c r="AE37" s="32">
        <f t="shared" si="2"/>
        <v>17</v>
      </c>
      <c r="AF37" s="32">
        <f t="shared" si="8"/>
        <v>135</v>
      </c>
      <c r="AG37" s="32">
        <f t="shared" si="9"/>
        <v>24</v>
      </c>
      <c r="AH37" s="47">
        <f t="shared" si="10"/>
        <v>0.95184135977337114</v>
      </c>
      <c r="AI37" s="34">
        <f t="shared" si="11"/>
        <v>0.38243626062322944</v>
      </c>
      <c r="AJ37" s="41">
        <v>33</v>
      </c>
    </row>
    <row r="38" spans="1:36" x14ac:dyDescent="0.2">
      <c r="A38" s="41">
        <v>35</v>
      </c>
      <c r="B38" s="49">
        <v>24</v>
      </c>
      <c r="C38" s="50">
        <v>23</v>
      </c>
      <c r="D38" s="72">
        <v>1</v>
      </c>
      <c r="E38" s="72">
        <v>7</v>
      </c>
      <c r="F38" s="67">
        <v>1</v>
      </c>
      <c r="G38" s="49">
        <v>24</v>
      </c>
      <c r="H38" s="50">
        <v>24</v>
      </c>
      <c r="I38" s="50">
        <v>0</v>
      </c>
      <c r="J38" s="50">
        <v>7</v>
      </c>
      <c r="K38" s="67">
        <v>0</v>
      </c>
      <c r="L38" s="49">
        <v>33</v>
      </c>
      <c r="M38" s="50">
        <v>32</v>
      </c>
      <c r="N38" s="50">
        <v>1</v>
      </c>
      <c r="O38" s="50">
        <v>8</v>
      </c>
      <c r="P38" s="67">
        <v>0</v>
      </c>
      <c r="Q38" s="49">
        <v>36</v>
      </c>
      <c r="R38" s="50">
        <v>36</v>
      </c>
      <c r="S38" s="50">
        <v>0</v>
      </c>
      <c r="T38" s="50">
        <v>7</v>
      </c>
      <c r="U38" s="67">
        <v>0</v>
      </c>
      <c r="V38" s="49">
        <v>41</v>
      </c>
      <c r="W38" s="43">
        <v>24</v>
      </c>
      <c r="X38" s="50">
        <v>5</v>
      </c>
      <c r="Y38" s="43">
        <v>0</v>
      </c>
      <c r="Z38" s="43">
        <v>12</v>
      </c>
      <c r="AA38" s="50">
        <v>7</v>
      </c>
      <c r="AB38" s="67">
        <v>2</v>
      </c>
      <c r="AC38" s="31">
        <f t="shared" si="7"/>
        <v>158</v>
      </c>
      <c r="AD38" s="32">
        <f t="shared" si="1"/>
        <v>144</v>
      </c>
      <c r="AE38" s="32">
        <f t="shared" si="2"/>
        <v>14</v>
      </c>
      <c r="AF38" s="32">
        <f t="shared" si="8"/>
        <v>36</v>
      </c>
      <c r="AG38" s="32">
        <f t="shared" si="9"/>
        <v>3</v>
      </c>
      <c r="AH38" s="47">
        <f t="shared" si="10"/>
        <v>0.91139240506329111</v>
      </c>
      <c r="AI38" s="34">
        <f t="shared" si="11"/>
        <v>0.22784810126582278</v>
      </c>
      <c r="AJ38" s="41">
        <v>35</v>
      </c>
    </row>
    <row r="39" spans="1:36" x14ac:dyDescent="0.2">
      <c r="A39" s="41">
        <v>36</v>
      </c>
      <c r="B39" s="42">
        <v>115</v>
      </c>
      <c r="C39" s="43">
        <v>115</v>
      </c>
      <c r="D39" s="44">
        <v>0</v>
      </c>
      <c r="E39" s="44">
        <v>64</v>
      </c>
      <c r="F39" s="45">
        <v>8</v>
      </c>
      <c r="G39" s="42">
        <v>114</v>
      </c>
      <c r="H39" s="43">
        <v>114</v>
      </c>
      <c r="I39" s="43">
        <v>0</v>
      </c>
      <c r="J39" s="43">
        <v>70</v>
      </c>
      <c r="K39" s="45">
        <v>21</v>
      </c>
      <c r="L39" s="42">
        <v>83</v>
      </c>
      <c r="M39" s="43">
        <v>83</v>
      </c>
      <c r="N39" s="43">
        <v>0</v>
      </c>
      <c r="O39" s="43">
        <v>36</v>
      </c>
      <c r="P39" s="45">
        <v>2</v>
      </c>
      <c r="Q39" s="42">
        <v>128</v>
      </c>
      <c r="R39" s="43">
        <v>128</v>
      </c>
      <c r="S39" s="43">
        <v>0</v>
      </c>
      <c r="T39" s="43">
        <v>58</v>
      </c>
      <c r="U39" s="45">
        <v>6</v>
      </c>
      <c r="V39" s="42">
        <v>110</v>
      </c>
      <c r="W39" s="43">
        <v>101</v>
      </c>
      <c r="X39" s="43">
        <v>0</v>
      </c>
      <c r="Y39" s="43">
        <v>0</v>
      </c>
      <c r="Z39" s="43">
        <v>9</v>
      </c>
      <c r="AA39" s="43">
        <v>49</v>
      </c>
      <c r="AB39" s="45">
        <v>17</v>
      </c>
      <c r="AC39" s="31">
        <f t="shared" si="7"/>
        <v>550</v>
      </c>
      <c r="AD39" s="32">
        <f t="shared" si="1"/>
        <v>541</v>
      </c>
      <c r="AE39" s="32">
        <f t="shared" si="2"/>
        <v>9</v>
      </c>
      <c r="AF39" s="32">
        <f t="shared" si="8"/>
        <v>277</v>
      </c>
      <c r="AG39" s="32">
        <f t="shared" si="9"/>
        <v>54</v>
      </c>
      <c r="AH39" s="47">
        <f t="shared" si="10"/>
        <v>0.98363636363636364</v>
      </c>
      <c r="AI39" s="34">
        <f t="shared" si="11"/>
        <v>0.50363636363636366</v>
      </c>
      <c r="AJ39" s="41">
        <v>36</v>
      </c>
    </row>
    <row r="40" spans="1:36" x14ac:dyDescent="0.2">
      <c r="A40" s="26">
        <v>37</v>
      </c>
      <c r="B40" s="42">
        <v>28</v>
      </c>
      <c r="C40" s="43">
        <v>28</v>
      </c>
      <c r="D40" s="44">
        <v>0</v>
      </c>
      <c r="E40" s="44">
        <v>7</v>
      </c>
      <c r="F40" s="45">
        <v>0</v>
      </c>
      <c r="G40" s="42">
        <v>21</v>
      </c>
      <c r="H40" s="43">
        <v>20</v>
      </c>
      <c r="I40" s="43">
        <v>1</v>
      </c>
      <c r="J40" s="43">
        <v>8</v>
      </c>
      <c r="K40" s="45">
        <v>0</v>
      </c>
      <c r="L40" s="42">
        <v>29</v>
      </c>
      <c r="M40" s="43">
        <v>24</v>
      </c>
      <c r="N40" s="43">
        <v>5</v>
      </c>
      <c r="O40" s="43">
        <v>7</v>
      </c>
      <c r="P40" s="45">
        <v>0</v>
      </c>
      <c r="Q40" s="42">
        <v>30</v>
      </c>
      <c r="R40" s="43">
        <v>29</v>
      </c>
      <c r="S40" s="43">
        <v>1</v>
      </c>
      <c r="T40" s="43">
        <v>10</v>
      </c>
      <c r="U40" s="45">
        <v>3</v>
      </c>
      <c r="V40" s="42">
        <v>27</v>
      </c>
      <c r="W40" s="43">
        <v>25</v>
      </c>
      <c r="X40" s="43">
        <v>0</v>
      </c>
      <c r="Y40" s="43">
        <v>0</v>
      </c>
      <c r="Z40" s="43">
        <v>2</v>
      </c>
      <c r="AA40" s="43">
        <v>10</v>
      </c>
      <c r="AB40" s="45">
        <v>0</v>
      </c>
      <c r="AC40" s="31">
        <f t="shared" si="7"/>
        <v>135</v>
      </c>
      <c r="AD40" s="32">
        <f t="shared" si="1"/>
        <v>126</v>
      </c>
      <c r="AE40" s="32">
        <f t="shared" si="2"/>
        <v>9</v>
      </c>
      <c r="AF40" s="32">
        <f t="shared" si="8"/>
        <v>42</v>
      </c>
      <c r="AG40" s="32">
        <f t="shared" si="9"/>
        <v>3</v>
      </c>
      <c r="AH40" s="47">
        <f t="shared" si="10"/>
        <v>0.93333333333333335</v>
      </c>
      <c r="AI40" s="34">
        <f t="shared" si="11"/>
        <v>0.31111111111111112</v>
      </c>
      <c r="AJ40" s="26">
        <v>37</v>
      </c>
    </row>
    <row r="41" spans="1:36" x14ac:dyDescent="0.2">
      <c r="A41" s="41">
        <v>38</v>
      </c>
      <c r="B41" s="42">
        <v>12</v>
      </c>
      <c r="C41" s="43">
        <v>12</v>
      </c>
      <c r="D41" s="44">
        <v>0</v>
      </c>
      <c r="E41" s="44">
        <v>5</v>
      </c>
      <c r="F41" s="45">
        <v>0</v>
      </c>
      <c r="G41" s="42">
        <v>24</v>
      </c>
      <c r="H41" s="43">
        <v>23</v>
      </c>
      <c r="I41" s="43">
        <v>1</v>
      </c>
      <c r="J41" s="43">
        <v>9</v>
      </c>
      <c r="K41" s="45">
        <v>2</v>
      </c>
      <c r="L41" s="42">
        <v>7</v>
      </c>
      <c r="M41" s="43">
        <v>6</v>
      </c>
      <c r="N41" s="43">
        <v>1</v>
      </c>
      <c r="O41" s="43">
        <v>1</v>
      </c>
      <c r="P41" s="45">
        <v>0</v>
      </c>
      <c r="Q41" s="42">
        <v>19</v>
      </c>
      <c r="R41" s="43">
        <v>18</v>
      </c>
      <c r="S41" s="43">
        <v>1</v>
      </c>
      <c r="T41" s="43">
        <v>8</v>
      </c>
      <c r="U41" s="45">
        <v>1</v>
      </c>
      <c r="V41" s="42">
        <v>16</v>
      </c>
      <c r="W41" s="43">
        <v>11</v>
      </c>
      <c r="X41" s="43">
        <v>1</v>
      </c>
      <c r="Y41" s="43">
        <v>0</v>
      </c>
      <c r="Z41" s="43">
        <v>4</v>
      </c>
      <c r="AA41" s="43">
        <v>5</v>
      </c>
      <c r="AB41" s="45">
        <v>2</v>
      </c>
      <c r="AC41" s="31">
        <f t="shared" si="7"/>
        <v>78</v>
      </c>
      <c r="AD41" s="32">
        <f t="shared" si="1"/>
        <v>71</v>
      </c>
      <c r="AE41" s="32">
        <f t="shared" si="2"/>
        <v>7</v>
      </c>
      <c r="AF41" s="32">
        <f t="shared" si="8"/>
        <v>28</v>
      </c>
      <c r="AG41" s="32">
        <f t="shared" si="9"/>
        <v>5</v>
      </c>
      <c r="AH41" s="47">
        <f t="shared" si="10"/>
        <v>0.91025641025641024</v>
      </c>
      <c r="AI41" s="34">
        <f t="shared" si="11"/>
        <v>0.35897435897435898</v>
      </c>
      <c r="AJ41" s="41">
        <v>38</v>
      </c>
    </row>
    <row r="42" spans="1:36" x14ac:dyDescent="0.2">
      <c r="A42" s="41">
        <v>39</v>
      </c>
      <c r="B42" s="42">
        <v>16</v>
      </c>
      <c r="C42" s="43">
        <v>14</v>
      </c>
      <c r="D42" s="44">
        <v>2</v>
      </c>
      <c r="E42" s="44">
        <v>5</v>
      </c>
      <c r="F42" s="45">
        <v>0</v>
      </c>
      <c r="G42" s="42">
        <v>6</v>
      </c>
      <c r="H42" s="43">
        <v>5</v>
      </c>
      <c r="I42" s="43">
        <v>1</v>
      </c>
      <c r="J42" s="43">
        <v>2</v>
      </c>
      <c r="K42" s="45">
        <v>0</v>
      </c>
      <c r="L42" s="42">
        <v>5</v>
      </c>
      <c r="M42" s="43">
        <v>5</v>
      </c>
      <c r="N42" s="43">
        <v>0</v>
      </c>
      <c r="O42" s="43">
        <v>1</v>
      </c>
      <c r="P42" s="45">
        <v>0</v>
      </c>
      <c r="Q42" s="42">
        <v>16</v>
      </c>
      <c r="R42" s="43">
        <v>12</v>
      </c>
      <c r="S42" s="43">
        <v>4</v>
      </c>
      <c r="T42" s="43">
        <v>3</v>
      </c>
      <c r="U42" s="45">
        <v>0</v>
      </c>
      <c r="V42" s="42">
        <v>6</v>
      </c>
      <c r="W42" s="43">
        <v>5</v>
      </c>
      <c r="X42" s="43">
        <v>0</v>
      </c>
      <c r="Y42" s="43">
        <v>0</v>
      </c>
      <c r="Z42" s="43">
        <v>1</v>
      </c>
      <c r="AA42" s="43">
        <v>3</v>
      </c>
      <c r="AB42" s="45">
        <v>1</v>
      </c>
      <c r="AC42" s="31">
        <f t="shared" si="7"/>
        <v>49</v>
      </c>
      <c r="AD42" s="32">
        <f t="shared" si="1"/>
        <v>41</v>
      </c>
      <c r="AE42" s="32">
        <f t="shared" si="2"/>
        <v>8</v>
      </c>
      <c r="AF42" s="32">
        <f t="shared" si="8"/>
        <v>14</v>
      </c>
      <c r="AG42" s="32">
        <f t="shared" si="9"/>
        <v>1</v>
      </c>
      <c r="AH42" s="47">
        <f t="shared" si="10"/>
        <v>0.83673469387755106</v>
      </c>
      <c r="AI42" s="34">
        <f t="shared" si="11"/>
        <v>0.2857142857142857</v>
      </c>
      <c r="AJ42" s="41">
        <v>39</v>
      </c>
    </row>
    <row r="43" spans="1:36" x14ac:dyDescent="0.2">
      <c r="A43" s="41">
        <v>41</v>
      </c>
      <c r="B43" s="42">
        <v>13</v>
      </c>
      <c r="C43" s="43">
        <v>13</v>
      </c>
      <c r="D43" s="44">
        <v>0</v>
      </c>
      <c r="E43" s="44">
        <v>7</v>
      </c>
      <c r="F43" s="45">
        <v>1</v>
      </c>
      <c r="G43" s="42">
        <v>18</v>
      </c>
      <c r="H43" s="43">
        <v>18</v>
      </c>
      <c r="I43" s="43">
        <v>0</v>
      </c>
      <c r="J43" s="43">
        <v>2</v>
      </c>
      <c r="K43" s="45">
        <v>1</v>
      </c>
      <c r="L43" s="42">
        <v>19</v>
      </c>
      <c r="M43" s="43">
        <v>18</v>
      </c>
      <c r="N43" s="43">
        <v>1</v>
      </c>
      <c r="O43" s="43">
        <v>5</v>
      </c>
      <c r="P43" s="45">
        <v>1</v>
      </c>
      <c r="Q43" s="42">
        <v>24</v>
      </c>
      <c r="R43" s="43">
        <v>24</v>
      </c>
      <c r="S43" s="43">
        <v>0</v>
      </c>
      <c r="T43" s="43">
        <v>5</v>
      </c>
      <c r="U43" s="45">
        <v>1</v>
      </c>
      <c r="V43" s="42">
        <v>16</v>
      </c>
      <c r="W43" s="43">
        <v>9</v>
      </c>
      <c r="X43" s="43">
        <v>0</v>
      </c>
      <c r="Y43" s="43">
        <v>0</v>
      </c>
      <c r="Z43" s="43">
        <v>7</v>
      </c>
      <c r="AA43" s="43">
        <v>4</v>
      </c>
      <c r="AB43" s="45">
        <v>0</v>
      </c>
      <c r="AC43" s="31">
        <f t="shared" si="7"/>
        <v>90</v>
      </c>
      <c r="AD43" s="32">
        <f t="shared" si="1"/>
        <v>82</v>
      </c>
      <c r="AE43" s="32">
        <f t="shared" si="2"/>
        <v>8</v>
      </c>
      <c r="AF43" s="32">
        <f t="shared" si="8"/>
        <v>23</v>
      </c>
      <c r="AG43" s="32">
        <f t="shared" si="9"/>
        <v>4</v>
      </c>
      <c r="AH43" s="47">
        <f t="shared" si="10"/>
        <v>0.91111111111111109</v>
      </c>
      <c r="AI43" s="34">
        <f t="shared" si="11"/>
        <v>0.25555555555555554</v>
      </c>
      <c r="AJ43" s="41">
        <v>41</v>
      </c>
    </row>
    <row r="44" spans="1:36" x14ac:dyDescent="0.2">
      <c r="A44" s="26">
        <v>43</v>
      </c>
      <c r="B44" s="42">
        <v>20</v>
      </c>
      <c r="C44" s="43">
        <v>17</v>
      </c>
      <c r="D44" s="44">
        <v>3</v>
      </c>
      <c r="E44" s="44">
        <v>8</v>
      </c>
      <c r="F44" s="45">
        <v>1</v>
      </c>
      <c r="G44" s="42">
        <v>26</v>
      </c>
      <c r="H44" s="43">
        <v>24</v>
      </c>
      <c r="I44" s="43">
        <v>2</v>
      </c>
      <c r="J44" s="43">
        <v>13</v>
      </c>
      <c r="K44" s="45">
        <v>4</v>
      </c>
      <c r="L44" s="42">
        <v>27</v>
      </c>
      <c r="M44" s="43">
        <v>25</v>
      </c>
      <c r="N44" s="43">
        <v>2</v>
      </c>
      <c r="O44" s="43">
        <v>12</v>
      </c>
      <c r="P44" s="45">
        <v>1</v>
      </c>
      <c r="Q44" s="42">
        <v>22</v>
      </c>
      <c r="R44" s="43">
        <v>22</v>
      </c>
      <c r="S44" s="43">
        <v>0</v>
      </c>
      <c r="T44" s="43">
        <v>9</v>
      </c>
      <c r="U44" s="45">
        <v>1</v>
      </c>
      <c r="V44" s="42">
        <v>32</v>
      </c>
      <c r="W44" s="43">
        <v>26</v>
      </c>
      <c r="X44" s="43">
        <v>0</v>
      </c>
      <c r="Y44" s="43">
        <v>1</v>
      </c>
      <c r="Z44" s="43">
        <v>5</v>
      </c>
      <c r="AA44" s="43">
        <v>15</v>
      </c>
      <c r="AB44" s="45">
        <v>1</v>
      </c>
      <c r="AC44" s="31">
        <f t="shared" si="7"/>
        <v>127</v>
      </c>
      <c r="AD44" s="32">
        <f t="shared" si="1"/>
        <v>114</v>
      </c>
      <c r="AE44" s="32">
        <f t="shared" si="2"/>
        <v>13</v>
      </c>
      <c r="AF44" s="32">
        <f t="shared" si="8"/>
        <v>57</v>
      </c>
      <c r="AG44" s="32">
        <f t="shared" si="9"/>
        <v>8</v>
      </c>
      <c r="AH44" s="47">
        <f t="shared" si="10"/>
        <v>0.89763779527559051</v>
      </c>
      <c r="AI44" s="34">
        <f t="shared" si="11"/>
        <v>0.44881889763779526</v>
      </c>
      <c r="AJ44" s="26">
        <v>43</v>
      </c>
    </row>
    <row r="45" spans="1:36" x14ac:dyDescent="0.2">
      <c r="A45" s="41">
        <v>44</v>
      </c>
      <c r="B45" s="49">
        <v>135</v>
      </c>
      <c r="C45" s="50">
        <v>133</v>
      </c>
      <c r="D45" s="72">
        <v>2</v>
      </c>
      <c r="E45" s="72">
        <v>65</v>
      </c>
      <c r="F45" s="67">
        <v>8</v>
      </c>
      <c r="G45" s="49">
        <v>128</v>
      </c>
      <c r="H45" s="50">
        <v>128</v>
      </c>
      <c r="I45" s="50">
        <v>0</v>
      </c>
      <c r="J45" s="50">
        <v>45</v>
      </c>
      <c r="K45" s="67">
        <v>4</v>
      </c>
      <c r="L45" s="49">
        <v>133</v>
      </c>
      <c r="M45" s="50">
        <v>130</v>
      </c>
      <c r="N45" s="50">
        <v>3</v>
      </c>
      <c r="O45" s="50">
        <v>39</v>
      </c>
      <c r="P45" s="67">
        <v>3</v>
      </c>
      <c r="Q45" s="49">
        <v>119</v>
      </c>
      <c r="R45" s="50">
        <v>118</v>
      </c>
      <c r="S45" s="50">
        <v>1</v>
      </c>
      <c r="T45" s="50">
        <v>34</v>
      </c>
      <c r="U45" s="67">
        <v>4</v>
      </c>
      <c r="V45" s="49">
        <v>107</v>
      </c>
      <c r="W45" s="43">
        <v>92</v>
      </c>
      <c r="X45" s="50">
        <v>0</v>
      </c>
      <c r="Y45" s="43">
        <v>0</v>
      </c>
      <c r="Z45" s="43">
        <v>15</v>
      </c>
      <c r="AA45" s="50">
        <v>36</v>
      </c>
      <c r="AB45" s="72">
        <v>8</v>
      </c>
      <c r="AC45" s="31">
        <f t="shared" si="7"/>
        <v>622</v>
      </c>
      <c r="AD45" s="32">
        <f t="shared" si="1"/>
        <v>601</v>
      </c>
      <c r="AE45" s="32">
        <f t="shared" si="2"/>
        <v>21</v>
      </c>
      <c r="AF45" s="32">
        <f t="shared" si="8"/>
        <v>219</v>
      </c>
      <c r="AG45" s="32">
        <f t="shared" si="9"/>
        <v>27</v>
      </c>
      <c r="AH45" s="47">
        <f t="shared" si="10"/>
        <v>0.9662379421221865</v>
      </c>
      <c r="AI45" s="34">
        <f t="shared" si="11"/>
        <v>0.35209003215434082</v>
      </c>
      <c r="AJ45" s="41">
        <v>44</v>
      </c>
    </row>
    <row r="46" spans="1:36" s="73" customFormat="1" x14ac:dyDescent="0.2">
      <c r="A46" s="74">
        <v>45</v>
      </c>
      <c r="B46" s="49">
        <v>457</v>
      </c>
      <c r="C46" s="50">
        <v>455</v>
      </c>
      <c r="D46" s="72">
        <v>2</v>
      </c>
      <c r="E46" s="72">
        <v>256</v>
      </c>
      <c r="F46" s="67">
        <v>64</v>
      </c>
      <c r="G46" s="49">
        <v>420</v>
      </c>
      <c r="H46" s="50">
        <v>417</v>
      </c>
      <c r="I46" s="50">
        <v>3</v>
      </c>
      <c r="J46" s="50">
        <v>217</v>
      </c>
      <c r="K46" s="67">
        <v>48</v>
      </c>
      <c r="L46" s="49">
        <v>389</v>
      </c>
      <c r="M46" s="50">
        <v>377</v>
      </c>
      <c r="N46" s="50">
        <v>12</v>
      </c>
      <c r="O46" s="50">
        <v>184</v>
      </c>
      <c r="P46" s="67">
        <v>28</v>
      </c>
      <c r="Q46" s="49">
        <v>424</v>
      </c>
      <c r="R46" s="50">
        <v>408</v>
      </c>
      <c r="S46" s="50">
        <v>16</v>
      </c>
      <c r="T46" s="50">
        <v>175</v>
      </c>
      <c r="U46" s="67">
        <v>15</v>
      </c>
      <c r="V46" s="49">
        <v>376</v>
      </c>
      <c r="W46" s="50">
        <v>313</v>
      </c>
      <c r="X46" s="50">
        <v>2</v>
      </c>
      <c r="Y46" s="50">
        <v>1</v>
      </c>
      <c r="Z46" s="50">
        <v>60</v>
      </c>
      <c r="AA46" s="50">
        <v>113</v>
      </c>
      <c r="AB46" s="67">
        <v>10</v>
      </c>
      <c r="AC46" s="31">
        <f t="shared" si="7"/>
        <v>2066</v>
      </c>
      <c r="AD46" s="32">
        <f t="shared" si="1"/>
        <v>1972</v>
      </c>
      <c r="AE46" s="32">
        <f t="shared" si="2"/>
        <v>94</v>
      </c>
      <c r="AF46" s="32">
        <f t="shared" si="8"/>
        <v>945</v>
      </c>
      <c r="AG46" s="32">
        <f t="shared" si="9"/>
        <v>165</v>
      </c>
      <c r="AH46" s="75">
        <f t="shared" si="10"/>
        <v>0.95450145208131654</v>
      </c>
      <c r="AI46" s="76">
        <f t="shared" si="11"/>
        <v>0.45740561471442398</v>
      </c>
      <c r="AJ46" s="74">
        <v>45</v>
      </c>
    </row>
    <row r="47" spans="1:36" x14ac:dyDescent="0.2">
      <c r="A47" s="26">
        <v>46</v>
      </c>
      <c r="B47" s="42">
        <v>231</v>
      </c>
      <c r="C47" s="43">
        <v>230</v>
      </c>
      <c r="D47" s="43">
        <v>1</v>
      </c>
      <c r="E47" s="43">
        <v>136</v>
      </c>
      <c r="F47" s="45">
        <v>9</v>
      </c>
      <c r="G47" s="42">
        <v>227</v>
      </c>
      <c r="H47" s="43">
        <v>225</v>
      </c>
      <c r="I47" s="43">
        <v>2</v>
      </c>
      <c r="J47" s="43">
        <v>109</v>
      </c>
      <c r="K47" s="45">
        <v>30</v>
      </c>
      <c r="L47" s="42">
        <v>230</v>
      </c>
      <c r="M47" s="43">
        <v>225</v>
      </c>
      <c r="N47" s="43">
        <v>5</v>
      </c>
      <c r="O47" s="43">
        <v>92</v>
      </c>
      <c r="P47" s="45">
        <v>7</v>
      </c>
      <c r="Q47" s="42">
        <v>233</v>
      </c>
      <c r="R47" s="43">
        <v>228</v>
      </c>
      <c r="S47" s="43">
        <v>5</v>
      </c>
      <c r="T47" s="43">
        <v>99</v>
      </c>
      <c r="U47" s="45">
        <v>14</v>
      </c>
      <c r="V47" s="42">
        <v>230</v>
      </c>
      <c r="W47" s="43">
        <v>217</v>
      </c>
      <c r="X47" s="43">
        <v>0</v>
      </c>
      <c r="Y47" s="43">
        <v>0</v>
      </c>
      <c r="Z47" s="43">
        <v>13</v>
      </c>
      <c r="AA47" s="43">
        <v>91</v>
      </c>
      <c r="AB47" s="45">
        <v>16</v>
      </c>
      <c r="AC47" s="31">
        <f t="shared" si="7"/>
        <v>1151</v>
      </c>
      <c r="AD47" s="32">
        <f t="shared" si="1"/>
        <v>1125</v>
      </c>
      <c r="AE47" s="32">
        <f t="shared" si="2"/>
        <v>26</v>
      </c>
      <c r="AF47" s="32">
        <f t="shared" si="8"/>
        <v>527</v>
      </c>
      <c r="AG47" s="32">
        <f t="shared" si="9"/>
        <v>76</v>
      </c>
      <c r="AH47" s="47">
        <f t="shared" si="10"/>
        <v>0.97741094700260645</v>
      </c>
      <c r="AI47" s="34">
        <f t="shared" si="11"/>
        <v>0.45786272806255429</v>
      </c>
      <c r="AJ47" s="26">
        <v>46</v>
      </c>
    </row>
    <row r="48" spans="1:36" x14ac:dyDescent="0.2">
      <c r="A48" s="41">
        <v>47</v>
      </c>
      <c r="B48" s="42">
        <v>25</v>
      </c>
      <c r="C48" s="43">
        <v>25</v>
      </c>
      <c r="D48" s="44">
        <v>0</v>
      </c>
      <c r="E48" s="44">
        <v>14</v>
      </c>
      <c r="F48" s="45">
        <v>1</v>
      </c>
      <c r="G48" s="42">
        <v>29</v>
      </c>
      <c r="H48" s="43">
        <v>24</v>
      </c>
      <c r="I48" s="43">
        <v>5</v>
      </c>
      <c r="J48" s="43">
        <v>12</v>
      </c>
      <c r="K48" s="45">
        <v>1</v>
      </c>
      <c r="L48" s="42">
        <v>34</v>
      </c>
      <c r="M48" s="43">
        <v>31</v>
      </c>
      <c r="N48" s="43">
        <v>3</v>
      </c>
      <c r="O48" s="43">
        <v>8</v>
      </c>
      <c r="P48" s="45">
        <v>3</v>
      </c>
      <c r="Q48" s="42">
        <v>28</v>
      </c>
      <c r="R48" s="43">
        <v>24</v>
      </c>
      <c r="S48" s="43">
        <v>4</v>
      </c>
      <c r="T48" s="43">
        <v>5</v>
      </c>
      <c r="U48" s="45">
        <v>0</v>
      </c>
      <c r="V48" s="42">
        <v>30</v>
      </c>
      <c r="W48" s="43">
        <v>25</v>
      </c>
      <c r="X48" s="43">
        <v>0</v>
      </c>
      <c r="Y48" s="43">
        <v>0</v>
      </c>
      <c r="Z48" s="43">
        <v>5</v>
      </c>
      <c r="AA48" s="43">
        <v>6</v>
      </c>
      <c r="AB48" s="45">
        <v>1</v>
      </c>
      <c r="AC48" s="31">
        <f t="shared" si="7"/>
        <v>146</v>
      </c>
      <c r="AD48" s="32">
        <f t="shared" si="1"/>
        <v>129</v>
      </c>
      <c r="AE48" s="32">
        <f t="shared" si="2"/>
        <v>17</v>
      </c>
      <c r="AF48" s="32">
        <f t="shared" si="8"/>
        <v>45</v>
      </c>
      <c r="AG48" s="32">
        <f t="shared" si="9"/>
        <v>6</v>
      </c>
      <c r="AH48" s="47">
        <f t="shared" si="10"/>
        <v>0.88356164383561642</v>
      </c>
      <c r="AI48" s="34">
        <f t="shared" si="11"/>
        <v>0.30821917808219179</v>
      </c>
      <c r="AJ48" s="41">
        <v>47</v>
      </c>
    </row>
    <row r="49" spans="1:102" x14ac:dyDescent="0.2">
      <c r="A49" s="41">
        <v>48</v>
      </c>
      <c r="B49" s="42">
        <v>111</v>
      </c>
      <c r="C49" s="43">
        <v>110</v>
      </c>
      <c r="D49" s="44">
        <v>1</v>
      </c>
      <c r="E49" s="44">
        <v>67</v>
      </c>
      <c r="F49" s="45">
        <v>19</v>
      </c>
      <c r="G49" s="42">
        <v>141</v>
      </c>
      <c r="H49" s="43">
        <v>141</v>
      </c>
      <c r="I49" s="43">
        <v>0</v>
      </c>
      <c r="J49" s="77">
        <v>91</v>
      </c>
      <c r="K49" s="45">
        <v>19</v>
      </c>
      <c r="L49" s="42">
        <v>119</v>
      </c>
      <c r="M49" s="43">
        <v>117</v>
      </c>
      <c r="N49" s="43">
        <v>2</v>
      </c>
      <c r="O49" s="43">
        <v>55</v>
      </c>
      <c r="P49" s="45">
        <v>8</v>
      </c>
      <c r="Q49" s="42">
        <v>131</v>
      </c>
      <c r="R49" s="43">
        <v>124</v>
      </c>
      <c r="S49" s="43">
        <v>7</v>
      </c>
      <c r="T49" s="43">
        <v>54</v>
      </c>
      <c r="U49" s="45">
        <v>4</v>
      </c>
      <c r="V49" s="42">
        <v>104</v>
      </c>
      <c r="W49" s="43">
        <v>98</v>
      </c>
      <c r="X49" s="43">
        <v>0</v>
      </c>
      <c r="Y49" s="43">
        <v>0</v>
      </c>
      <c r="Z49" s="43">
        <v>6</v>
      </c>
      <c r="AA49" s="43">
        <v>47</v>
      </c>
      <c r="AB49" s="45">
        <v>8</v>
      </c>
      <c r="AC49" s="31">
        <f t="shared" si="7"/>
        <v>606</v>
      </c>
      <c r="AD49" s="32">
        <f t="shared" si="1"/>
        <v>590</v>
      </c>
      <c r="AE49" s="32">
        <f t="shared" si="2"/>
        <v>16</v>
      </c>
      <c r="AF49" s="32">
        <f t="shared" si="8"/>
        <v>314</v>
      </c>
      <c r="AG49" s="32">
        <f t="shared" si="9"/>
        <v>58</v>
      </c>
      <c r="AH49" s="47">
        <f t="shared" si="10"/>
        <v>0.97359735973597361</v>
      </c>
      <c r="AI49" s="34">
        <f t="shared" si="11"/>
        <v>0.5181518151815182</v>
      </c>
      <c r="AJ49" s="41">
        <v>48</v>
      </c>
    </row>
    <row r="50" spans="1:102" x14ac:dyDescent="0.2">
      <c r="A50" s="26">
        <v>49</v>
      </c>
      <c r="B50" s="42">
        <v>124</v>
      </c>
      <c r="C50" s="43">
        <v>124</v>
      </c>
      <c r="D50" s="44">
        <v>0</v>
      </c>
      <c r="E50" s="44">
        <v>56</v>
      </c>
      <c r="F50" s="45">
        <v>5</v>
      </c>
      <c r="G50" s="42">
        <v>123</v>
      </c>
      <c r="H50" s="43">
        <v>122</v>
      </c>
      <c r="I50" s="43">
        <v>1</v>
      </c>
      <c r="J50" s="43">
        <v>46</v>
      </c>
      <c r="K50" s="45">
        <v>2</v>
      </c>
      <c r="L50" s="42">
        <v>121</v>
      </c>
      <c r="M50" s="43">
        <v>115</v>
      </c>
      <c r="N50" s="43">
        <v>6</v>
      </c>
      <c r="O50" s="43">
        <v>33</v>
      </c>
      <c r="P50" s="45">
        <v>2</v>
      </c>
      <c r="Q50" s="42">
        <v>104</v>
      </c>
      <c r="R50" s="43">
        <v>104</v>
      </c>
      <c r="S50" s="43">
        <v>0</v>
      </c>
      <c r="T50" s="43">
        <v>37</v>
      </c>
      <c r="U50" s="45">
        <v>4</v>
      </c>
      <c r="V50" s="42">
        <v>86</v>
      </c>
      <c r="W50" s="43">
        <v>80</v>
      </c>
      <c r="X50" s="43">
        <v>1</v>
      </c>
      <c r="Y50" s="43">
        <v>1</v>
      </c>
      <c r="Z50" s="43">
        <v>4</v>
      </c>
      <c r="AA50" s="43">
        <v>25</v>
      </c>
      <c r="AB50" s="45">
        <v>3</v>
      </c>
      <c r="AC50" s="31">
        <f t="shared" si="7"/>
        <v>558</v>
      </c>
      <c r="AD50" s="32">
        <f t="shared" si="1"/>
        <v>546</v>
      </c>
      <c r="AE50" s="32">
        <f t="shared" si="2"/>
        <v>12</v>
      </c>
      <c r="AF50" s="32">
        <f t="shared" si="8"/>
        <v>197</v>
      </c>
      <c r="AG50" s="32">
        <f t="shared" si="9"/>
        <v>16</v>
      </c>
      <c r="AH50" s="47">
        <f t="shared" si="10"/>
        <v>0.978494623655914</v>
      </c>
      <c r="AI50" s="34">
        <f t="shared" si="11"/>
        <v>0.35304659498207885</v>
      </c>
      <c r="AJ50" s="26">
        <v>49</v>
      </c>
    </row>
    <row r="51" spans="1:102" x14ac:dyDescent="0.2">
      <c r="A51" s="41">
        <v>50</v>
      </c>
      <c r="B51" s="42">
        <v>148</v>
      </c>
      <c r="C51" s="43">
        <v>148</v>
      </c>
      <c r="D51" s="44">
        <v>0</v>
      </c>
      <c r="E51" s="44">
        <v>87</v>
      </c>
      <c r="F51" s="45">
        <v>16</v>
      </c>
      <c r="G51" s="42">
        <v>162</v>
      </c>
      <c r="H51" s="43">
        <v>162</v>
      </c>
      <c r="I51" s="43">
        <v>0</v>
      </c>
      <c r="J51" s="43">
        <v>87</v>
      </c>
      <c r="K51" s="45">
        <v>18</v>
      </c>
      <c r="L51" s="42">
        <v>157</v>
      </c>
      <c r="M51" s="43">
        <v>157</v>
      </c>
      <c r="N51" s="43">
        <v>0</v>
      </c>
      <c r="O51" s="43">
        <v>82</v>
      </c>
      <c r="P51" s="45">
        <v>19</v>
      </c>
      <c r="Q51" s="42">
        <v>155</v>
      </c>
      <c r="R51" s="43">
        <v>155</v>
      </c>
      <c r="S51" s="43">
        <v>0</v>
      </c>
      <c r="T51" s="43">
        <v>65</v>
      </c>
      <c r="U51" s="45">
        <v>13</v>
      </c>
      <c r="V51" s="42">
        <v>154</v>
      </c>
      <c r="W51" s="43">
        <v>140</v>
      </c>
      <c r="X51" s="43">
        <v>0</v>
      </c>
      <c r="Y51" s="43">
        <v>0</v>
      </c>
      <c r="Z51" s="43">
        <v>14</v>
      </c>
      <c r="AA51" s="43">
        <v>65</v>
      </c>
      <c r="AB51" s="45">
        <v>11</v>
      </c>
      <c r="AC51" s="51">
        <f t="shared" si="7"/>
        <v>776</v>
      </c>
      <c r="AD51" s="32">
        <f t="shared" si="1"/>
        <v>762</v>
      </c>
      <c r="AE51" s="32">
        <f t="shared" si="2"/>
        <v>14</v>
      </c>
      <c r="AF51" s="52">
        <f t="shared" si="8"/>
        <v>386</v>
      </c>
      <c r="AG51" s="52">
        <f t="shared" si="9"/>
        <v>77</v>
      </c>
      <c r="AH51" s="47">
        <f t="shared" si="10"/>
        <v>0.98195876288659789</v>
      </c>
      <c r="AI51" s="34">
        <f t="shared" si="11"/>
        <v>0.49742268041237114</v>
      </c>
      <c r="AJ51" s="41">
        <v>50</v>
      </c>
    </row>
    <row r="52" spans="1:102" x14ac:dyDescent="0.2">
      <c r="A52" s="78">
        <v>51</v>
      </c>
      <c r="B52" s="79">
        <v>111</v>
      </c>
      <c r="C52" s="80">
        <v>111</v>
      </c>
      <c r="D52" s="81">
        <v>0</v>
      </c>
      <c r="E52" s="81">
        <v>56</v>
      </c>
      <c r="F52" s="82">
        <v>5</v>
      </c>
      <c r="G52" s="79">
        <v>109</v>
      </c>
      <c r="H52" s="80">
        <v>106</v>
      </c>
      <c r="I52" s="80">
        <v>3</v>
      </c>
      <c r="J52" s="80">
        <v>49</v>
      </c>
      <c r="K52" s="82">
        <v>4</v>
      </c>
      <c r="L52" s="79">
        <v>106</v>
      </c>
      <c r="M52" s="80">
        <v>104</v>
      </c>
      <c r="N52" s="80">
        <v>2</v>
      </c>
      <c r="O52" s="80">
        <v>47</v>
      </c>
      <c r="P52" s="82">
        <v>8</v>
      </c>
      <c r="Q52" s="79">
        <v>120</v>
      </c>
      <c r="R52" s="80">
        <v>119</v>
      </c>
      <c r="S52" s="80">
        <v>1</v>
      </c>
      <c r="T52" s="80">
        <v>45</v>
      </c>
      <c r="U52" s="82">
        <v>8</v>
      </c>
      <c r="V52" s="79">
        <v>116</v>
      </c>
      <c r="W52" s="80">
        <v>110</v>
      </c>
      <c r="X52" s="80">
        <v>1</v>
      </c>
      <c r="Y52" s="80">
        <v>0</v>
      </c>
      <c r="Z52" s="80">
        <v>5</v>
      </c>
      <c r="AA52" s="80">
        <v>49</v>
      </c>
      <c r="AB52" s="82">
        <v>8</v>
      </c>
      <c r="AC52" s="53">
        <f t="shared" si="7"/>
        <v>562</v>
      </c>
      <c r="AD52" s="32">
        <f t="shared" si="1"/>
        <v>551</v>
      </c>
      <c r="AE52" s="32">
        <f t="shared" si="2"/>
        <v>11</v>
      </c>
      <c r="AF52" s="54">
        <f t="shared" si="8"/>
        <v>246</v>
      </c>
      <c r="AG52" s="54">
        <f t="shared" si="9"/>
        <v>33</v>
      </c>
      <c r="AH52" s="83">
        <f t="shared" si="10"/>
        <v>0.9804270462633452</v>
      </c>
      <c r="AI52" s="84">
        <f t="shared" si="11"/>
        <v>0.4377224199288256</v>
      </c>
      <c r="AJ52" s="78">
        <v>51</v>
      </c>
    </row>
    <row r="53" spans="1:102" x14ac:dyDescent="0.2">
      <c r="A53" s="85" t="s">
        <v>22</v>
      </c>
      <c r="B53" s="86"/>
      <c r="C53" s="87"/>
      <c r="D53" s="87"/>
      <c r="E53" s="87"/>
      <c r="F53" s="88"/>
      <c r="G53" s="86"/>
      <c r="H53" s="87"/>
      <c r="I53" s="87"/>
      <c r="J53" s="87"/>
      <c r="K53" s="88"/>
      <c r="L53" s="86"/>
      <c r="M53" s="87"/>
      <c r="N53" s="87"/>
      <c r="O53" s="87"/>
      <c r="P53" s="88"/>
      <c r="Q53" s="86"/>
      <c r="R53" s="87"/>
      <c r="S53" s="87"/>
      <c r="T53" s="87"/>
      <c r="U53" s="88"/>
      <c r="V53" s="89">
        <v>3</v>
      </c>
      <c r="W53" s="90">
        <v>3</v>
      </c>
      <c r="X53" s="90">
        <v>0</v>
      </c>
      <c r="Y53" s="90">
        <v>0</v>
      </c>
      <c r="Z53" s="90">
        <v>0</v>
      </c>
      <c r="AA53" s="90">
        <v>0</v>
      </c>
      <c r="AB53" s="91">
        <v>0</v>
      </c>
      <c r="AC53" s="92">
        <f t="shared" si="7"/>
        <v>3</v>
      </c>
      <c r="AD53" s="32">
        <f t="shared" si="1"/>
        <v>3</v>
      </c>
      <c r="AE53" s="32">
        <f t="shared" si="2"/>
        <v>0</v>
      </c>
      <c r="AF53" s="93">
        <f t="shared" si="8"/>
        <v>0</v>
      </c>
      <c r="AG53" s="93">
        <f t="shared" si="9"/>
        <v>0</v>
      </c>
      <c r="AH53" s="94">
        <f t="shared" si="10"/>
        <v>1</v>
      </c>
      <c r="AI53" s="95">
        <f t="shared" si="11"/>
        <v>0</v>
      </c>
      <c r="AJ53" s="85" t="s">
        <v>22</v>
      </c>
    </row>
    <row r="54" spans="1:102" s="7" customFormat="1" x14ac:dyDescent="0.2">
      <c r="A54" s="108" t="s">
        <v>23</v>
      </c>
      <c r="B54" s="96">
        <f>SUM(B6:B53)</f>
        <v>4593</v>
      </c>
      <c r="C54" s="96">
        <f t="shared" ref="C54:AG54" si="12">SUM(C6:C53)</f>
        <v>4533</v>
      </c>
      <c r="D54" s="96">
        <f t="shared" si="12"/>
        <v>60</v>
      </c>
      <c r="E54" s="96">
        <f t="shared" si="12"/>
        <v>2391</v>
      </c>
      <c r="F54" s="96">
        <f t="shared" si="12"/>
        <v>398</v>
      </c>
      <c r="G54" s="96">
        <f t="shared" si="12"/>
        <v>4709</v>
      </c>
      <c r="H54" s="96">
        <f>SUM(H6:H53)</f>
        <v>4615</v>
      </c>
      <c r="I54" s="96">
        <f>SUM(I6:I53)</f>
        <v>94</v>
      </c>
      <c r="J54" s="96">
        <f t="shared" si="12"/>
        <v>2184</v>
      </c>
      <c r="K54" s="96">
        <f t="shared" si="12"/>
        <v>397</v>
      </c>
      <c r="L54" s="96">
        <f t="shared" si="12"/>
        <v>4389</v>
      </c>
      <c r="M54" s="96">
        <f t="shared" si="12"/>
        <v>4267</v>
      </c>
      <c r="N54" s="96">
        <f t="shared" si="12"/>
        <v>122</v>
      </c>
      <c r="O54" s="96">
        <f t="shared" si="12"/>
        <v>1733</v>
      </c>
      <c r="P54" s="96">
        <f t="shared" si="12"/>
        <v>238</v>
      </c>
      <c r="Q54" s="96">
        <f t="shared" si="12"/>
        <v>4449</v>
      </c>
      <c r="R54" s="96">
        <f t="shared" si="12"/>
        <v>4332</v>
      </c>
      <c r="S54" s="96">
        <f t="shared" si="12"/>
        <v>117</v>
      </c>
      <c r="T54" s="96">
        <f t="shared" si="12"/>
        <v>1621</v>
      </c>
      <c r="U54" s="96">
        <f t="shared" si="12"/>
        <v>213</v>
      </c>
      <c r="V54" s="96">
        <f t="shared" si="12"/>
        <v>4131</v>
      </c>
      <c r="W54" s="96">
        <f t="shared" si="12"/>
        <v>3694</v>
      </c>
      <c r="X54" s="96">
        <f t="shared" si="12"/>
        <v>25</v>
      </c>
      <c r="Y54" s="96">
        <f>SUM(Y6:Y53)</f>
        <v>12</v>
      </c>
      <c r="Z54" s="96">
        <f t="shared" si="12"/>
        <v>400</v>
      </c>
      <c r="AA54" s="96">
        <f t="shared" si="12"/>
        <v>1517</v>
      </c>
      <c r="AB54" s="96">
        <f t="shared" si="12"/>
        <v>271</v>
      </c>
      <c r="AC54" s="96">
        <f t="shared" si="12"/>
        <v>22271</v>
      </c>
      <c r="AD54" s="96">
        <f t="shared" si="12"/>
        <v>21466</v>
      </c>
      <c r="AE54" s="96">
        <f t="shared" si="12"/>
        <v>805</v>
      </c>
      <c r="AF54" s="96">
        <f t="shared" si="12"/>
        <v>9446</v>
      </c>
      <c r="AG54" s="96">
        <f t="shared" si="12"/>
        <v>1517</v>
      </c>
      <c r="AH54" s="105">
        <f t="shared" si="10"/>
        <v>0.96385433972430512</v>
      </c>
      <c r="AI54" s="106">
        <f t="shared" si="11"/>
        <v>0.4241390148623771</v>
      </c>
      <c r="AJ54" s="107" t="s">
        <v>23</v>
      </c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  <c r="BM54" s="97"/>
      <c r="BN54" s="97"/>
      <c r="BO54" s="97"/>
      <c r="BP54" s="97"/>
      <c r="BQ54" s="97"/>
      <c r="BR54" s="97"/>
      <c r="BS54" s="98"/>
      <c r="BT54" s="98"/>
      <c r="BU54" s="6"/>
      <c r="BV54" s="6"/>
      <c r="BW54" s="6"/>
      <c r="BX54" s="6"/>
      <c r="BY54" s="6"/>
      <c r="BZ54" s="6"/>
      <c r="CA54" s="6"/>
      <c r="CB54" s="6"/>
      <c r="CC54" s="6"/>
      <c r="CD54" s="6"/>
      <c r="CE54" s="6"/>
      <c r="CF54" s="6"/>
      <c r="CG54" s="6"/>
      <c r="CH54" s="6"/>
      <c r="CI54" s="6"/>
      <c r="CJ54" s="6"/>
      <c r="CK54" s="6"/>
      <c r="CL54" s="6"/>
      <c r="CM54" s="6"/>
      <c r="CN54" s="6"/>
      <c r="CO54" s="6"/>
      <c r="CP54" s="6"/>
      <c r="CQ54" s="6"/>
      <c r="CR54" s="6"/>
      <c r="CS54" s="6"/>
      <c r="CT54" s="6"/>
      <c r="CU54" s="6"/>
      <c r="CV54" s="6"/>
      <c r="CW54" s="6"/>
      <c r="CX54" s="6"/>
    </row>
    <row r="59" spans="1:102" x14ac:dyDescent="0.2">
      <c r="P59" s="7"/>
    </row>
  </sheetData>
  <mergeCells count="25">
    <mergeCell ref="AK2:AK5"/>
    <mergeCell ref="AL2:AP4"/>
    <mergeCell ref="AQ2:AU4"/>
    <mergeCell ref="AV2:AZ4"/>
    <mergeCell ref="L2:P4"/>
    <mergeCell ref="Q2:U4"/>
    <mergeCell ref="V2:AB4"/>
    <mergeCell ref="AC2:AI4"/>
    <mergeCell ref="AJ2:AJ5"/>
    <mergeCell ref="A1:AJ1"/>
    <mergeCell ref="CA2:CE4"/>
    <mergeCell ref="CF2:CM4"/>
    <mergeCell ref="CN2:CS4"/>
    <mergeCell ref="CT2:CW4"/>
    <mergeCell ref="BA2:BE4"/>
    <mergeCell ref="BF2:BK4"/>
    <mergeCell ref="BL2:BT4"/>
    <mergeCell ref="BU2:BU5"/>
    <mergeCell ref="BV2:BZ4"/>
    <mergeCell ref="AM1:BT1"/>
    <mergeCell ref="BU1:CM1"/>
    <mergeCell ref="CN1:CW1"/>
    <mergeCell ref="A2:A5"/>
    <mergeCell ref="B2:F4"/>
    <mergeCell ref="G2:K4"/>
  </mergeCells>
  <printOptions gridLines="1"/>
  <pageMargins left="0.70078740157480324" right="0.70078740157480324" top="0.75196850393700776" bottom="0.75196850393700776" header="0.51180555555555496" footer="0.51180555555555496"/>
  <pageSetup paperSize="9" fitToHeight="0" orientation="portrait" useFirstPageNumber="1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E51"/>
  <sheetViews>
    <sheetView workbookViewId="0">
      <selection activeCell="D45" sqref="D45:E45"/>
    </sheetView>
  </sheetViews>
  <sheetFormatPr defaultRowHeight="12.75" x14ac:dyDescent="0.2"/>
  <cols>
    <col min="3" max="4" width="9.140625" style="102"/>
    <col min="5" max="5" width="9.140625" style="100"/>
  </cols>
  <sheetData>
    <row r="3" spans="3:5" x14ac:dyDescent="0.2">
      <c r="C3" s="101">
        <v>1</v>
      </c>
      <c r="D3" s="101">
        <v>0.75471698113207553</v>
      </c>
      <c r="E3" s="99">
        <v>24</v>
      </c>
    </row>
    <row r="4" spans="3:5" x14ac:dyDescent="0.2">
      <c r="C4" s="101">
        <v>0.98673740053050396</v>
      </c>
      <c r="D4" s="101">
        <v>0.67108753315649872</v>
      </c>
      <c r="E4" s="99">
        <v>9</v>
      </c>
    </row>
    <row r="5" spans="3:5" x14ac:dyDescent="0.2">
      <c r="C5" s="101">
        <v>0.97359735973597361</v>
      </c>
      <c r="D5" s="101">
        <v>0.5181518151815182</v>
      </c>
      <c r="E5" s="99">
        <v>48</v>
      </c>
    </row>
    <row r="6" spans="3:5" x14ac:dyDescent="0.2">
      <c r="C6" s="101">
        <v>0.98363636363636364</v>
      </c>
      <c r="D6" s="101">
        <v>0.50363636363636366</v>
      </c>
      <c r="E6" s="99">
        <v>36</v>
      </c>
    </row>
    <row r="7" spans="3:5" x14ac:dyDescent="0.2">
      <c r="C7" s="101">
        <v>0.98195876288659789</v>
      </c>
      <c r="D7" s="101">
        <v>0.49742268041237114</v>
      </c>
      <c r="E7" s="99">
        <v>50</v>
      </c>
    </row>
    <row r="8" spans="3:5" x14ac:dyDescent="0.2">
      <c r="C8" s="101">
        <v>0.93762575452716301</v>
      </c>
      <c r="D8" s="101">
        <v>0.49496981891348091</v>
      </c>
      <c r="E8" s="99">
        <v>14</v>
      </c>
    </row>
    <row r="9" spans="3:5" x14ac:dyDescent="0.2">
      <c r="C9" s="101">
        <v>0.96636771300448432</v>
      </c>
      <c r="D9" s="101">
        <v>0.48430493273542602</v>
      </c>
      <c r="E9" s="99">
        <v>17</v>
      </c>
    </row>
    <row r="10" spans="3:5" x14ac:dyDescent="0.2">
      <c r="C10" s="101">
        <v>0.98431931575196008</v>
      </c>
      <c r="D10" s="101">
        <v>0.47826086956521741</v>
      </c>
      <c r="E10" s="99">
        <v>6</v>
      </c>
    </row>
    <row r="11" spans="3:5" x14ac:dyDescent="0.2">
      <c r="C11" s="101">
        <v>0.97473512632436843</v>
      </c>
      <c r="D11" s="101">
        <v>0.45965770171149145</v>
      </c>
      <c r="E11" s="99">
        <v>13</v>
      </c>
    </row>
    <row r="12" spans="3:5" x14ac:dyDescent="0.2">
      <c r="C12" s="101">
        <v>0.97741094700260645</v>
      </c>
      <c r="D12" s="101">
        <v>0.45786272806255429</v>
      </c>
      <c r="E12" s="99">
        <v>46</v>
      </c>
    </row>
    <row r="13" spans="3:5" x14ac:dyDescent="0.2">
      <c r="C13" s="101">
        <v>0.95450145208131654</v>
      </c>
      <c r="D13" s="101">
        <v>0.45740561471442398</v>
      </c>
      <c r="E13" s="99">
        <v>45</v>
      </c>
    </row>
    <row r="14" spans="3:5" x14ac:dyDescent="0.2">
      <c r="C14" s="101">
        <v>0.89763779527559051</v>
      </c>
      <c r="D14" s="101">
        <v>0.44881889763779526</v>
      </c>
      <c r="E14" s="99">
        <v>43</v>
      </c>
    </row>
    <row r="15" spans="3:5" x14ac:dyDescent="0.2">
      <c r="C15" s="101">
        <v>0.99663865546218489</v>
      </c>
      <c r="D15" s="101">
        <v>0.44705882352941179</v>
      </c>
      <c r="E15" s="99">
        <v>15</v>
      </c>
    </row>
    <row r="16" spans="3:5" x14ac:dyDescent="0.2">
      <c r="C16" s="101">
        <v>0.97222222222222221</v>
      </c>
      <c r="D16" s="101">
        <v>0.44444444444444442</v>
      </c>
      <c r="E16" s="99">
        <v>7</v>
      </c>
    </row>
    <row r="17" spans="3:5" x14ac:dyDescent="0.2">
      <c r="C17" s="101">
        <v>0.9804270462633452</v>
      </c>
      <c r="D17" s="101">
        <v>0.4377224199288256</v>
      </c>
      <c r="E17" s="99">
        <v>51</v>
      </c>
    </row>
    <row r="18" spans="3:5" x14ac:dyDescent="0.2">
      <c r="C18" s="101">
        <v>0.94763513513513509</v>
      </c>
      <c r="D18" s="101">
        <v>0.4358108108108108</v>
      </c>
      <c r="E18" s="99">
        <v>29</v>
      </c>
    </row>
    <row r="19" spans="3:5" x14ac:dyDescent="0.2">
      <c r="C19" s="101">
        <v>0.97711670480549195</v>
      </c>
      <c r="D19" s="101">
        <v>0.43249427917620137</v>
      </c>
      <c r="E19" s="99">
        <v>25</v>
      </c>
    </row>
    <row r="20" spans="3:5" x14ac:dyDescent="0.2">
      <c r="C20" s="101">
        <v>0.95718654434250761</v>
      </c>
      <c r="D20" s="101">
        <v>0.43119266055045874</v>
      </c>
      <c r="E20" s="99">
        <v>19</v>
      </c>
    </row>
    <row r="21" spans="3:5" x14ac:dyDescent="0.2">
      <c r="C21" s="101">
        <v>0.99373695198329859</v>
      </c>
      <c r="D21" s="101">
        <v>0.42588726513569936</v>
      </c>
      <c r="E21" s="99">
        <v>10</v>
      </c>
    </row>
    <row r="22" spans="3:5" x14ac:dyDescent="0.2">
      <c r="C22" s="101">
        <v>0.96385433972430512</v>
      </c>
      <c r="D22" s="101">
        <v>0.4241390148623771</v>
      </c>
      <c r="E22" s="99" t="s">
        <v>23</v>
      </c>
    </row>
    <row r="23" spans="3:5" x14ac:dyDescent="0.2">
      <c r="C23" s="101">
        <v>0.96212121212121215</v>
      </c>
      <c r="D23" s="101">
        <v>0.41950757575757575</v>
      </c>
      <c r="E23" s="99">
        <v>12</v>
      </c>
    </row>
    <row r="24" spans="3:5" x14ac:dyDescent="0.2">
      <c r="C24" s="101">
        <v>0.97682709447415328</v>
      </c>
      <c r="D24" s="101">
        <v>0.40819964349376114</v>
      </c>
      <c r="E24" s="99">
        <v>23</v>
      </c>
    </row>
    <row r="25" spans="3:5" x14ac:dyDescent="0.2">
      <c r="C25" s="101">
        <v>0.96509240246406569</v>
      </c>
      <c r="D25" s="101">
        <v>0.40657084188911702</v>
      </c>
      <c r="E25" s="99">
        <v>22</v>
      </c>
    </row>
    <row r="26" spans="3:5" x14ac:dyDescent="0.2">
      <c r="C26" s="101">
        <v>0.97206703910614523</v>
      </c>
      <c r="D26" s="101">
        <v>0.39664804469273746</v>
      </c>
      <c r="E26" s="99">
        <v>28</v>
      </c>
    </row>
    <row r="27" spans="3:5" x14ac:dyDescent="0.2">
      <c r="C27" s="101">
        <v>0.94936708860759489</v>
      </c>
      <c r="D27" s="101">
        <v>0.38607594936708861</v>
      </c>
      <c r="E27" s="99">
        <v>3</v>
      </c>
    </row>
    <row r="28" spans="3:5" x14ac:dyDescent="0.2">
      <c r="C28" s="101">
        <v>0.95184135977337114</v>
      </c>
      <c r="D28" s="101">
        <v>0.38243626062322944</v>
      </c>
      <c r="E28" s="99">
        <v>33</v>
      </c>
    </row>
    <row r="29" spans="3:5" x14ac:dyDescent="0.2">
      <c r="C29" s="101">
        <v>0.95283018867924529</v>
      </c>
      <c r="D29" s="101">
        <v>0.38207547169811323</v>
      </c>
      <c r="E29" s="99">
        <v>21</v>
      </c>
    </row>
    <row r="30" spans="3:5" x14ac:dyDescent="0.2">
      <c r="C30" s="101">
        <v>0.94723618090452266</v>
      </c>
      <c r="D30" s="101">
        <v>0.36683417085427134</v>
      </c>
      <c r="E30" s="99">
        <v>5</v>
      </c>
    </row>
    <row r="31" spans="3:5" x14ac:dyDescent="0.2">
      <c r="C31" s="101">
        <v>0.95764705882352941</v>
      </c>
      <c r="D31" s="101">
        <v>0.36470588235294116</v>
      </c>
      <c r="E31" s="99">
        <v>26</v>
      </c>
    </row>
    <row r="32" spans="3:5" x14ac:dyDescent="0.2">
      <c r="C32" s="101">
        <v>0.91025641025641024</v>
      </c>
      <c r="D32" s="101">
        <v>0.35897435897435898</v>
      </c>
      <c r="E32" s="99">
        <v>38</v>
      </c>
    </row>
    <row r="33" spans="3:5" x14ac:dyDescent="0.2">
      <c r="C33" s="101">
        <v>0.96363636363636362</v>
      </c>
      <c r="D33" s="101">
        <v>0.35454545454545455</v>
      </c>
      <c r="E33" s="99">
        <v>18</v>
      </c>
    </row>
    <row r="34" spans="3:5" x14ac:dyDescent="0.2">
      <c r="C34" s="101">
        <v>0.978494623655914</v>
      </c>
      <c r="D34" s="101">
        <v>0.35304659498207885</v>
      </c>
      <c r="E34" s="99">
        <v>49</v>
      </c>
    </row>
    <row r="35" spans="3:5" x14ac:dyDescent="0.2">
      <c r="C35" s="101">
        <v>0.9662379421221865</v>
      </c>
      <c r="D35" s="101">
        <v>0.35209003215434082</v>
      </c>
      <c r="E35" s="99">
        <v>44</v>
      </c>
    </row>
    <row r="36" spans="3:5" x14ac:dyDescent="0.2">
      <c r="C36" s="101">
        <v>0.98095238095238091</v>
      </c>
      <c r="D36" s="101">
        <v>0.32063492063492066</v>
      </c>
      <c r="E36" s="99">
        <v>31</v>
      </c>
    </row>
    <row r="37" spans="3:5" x14ac:dyDescent="0.2">
      <c r="C37" s="101">
        <v>0.93617021276595747</v>
      </c>
      <c r="D37" s="101">
        <v>0.31560283687943264</v>
      </c>
      <c r="E37" s="99">
        <v>16</v>
      </c>
    </row>
    <row r="38" spans="3:5" x14ac:dyDescent="0.2">
      <c r="C38" s="101">
        <v>0.93333333333333335</v>
      </c>
      <c r="D38" s="101">
        <v>0.31111111111111112</v>
      </c>
      <c r="E38" s="99">
        <v>37</v>
      </c>
    </row>
    <row r="39" spans="3:5" x14ac:dyDescent="0.2">
      <c r="C39" s="101">
        <v>0.88356164383561642</v>
      </c>
      <c r="D39" s="101">
        <v>0.30821917808219179</v>
      </c>
      <c r="E39" s="99">
        <v>47</v>
      </c>
    </row>
    <row r="40" spans="3:5" x14ac:dyDescent="0.2">
      <c r="C40" s="101">
        <v>0.96307692307692305</v>
      </c>
      <c r="D40" s="101">
        <v>0.30769230769230771</v>
      </c>
      <c r="E40" s="99">
        <v>1</v>
      </c>
    </row>
    <row r="41" spans="3:5" x14ac:dyDescent="0.2">
      <c r="C41" s="101">
        <v>0.95754716981132071</v>
      </c>
      <c r="D41" s="101">
        <v>0.30660377358490565</v>
      </c>
      <c r="E41" s="99">
        <v>11</v>
      </c>
    </row>
    <row r="42" spans="3:5" x14ac:dyDescent="0.2">
      <c r="C42" s="101">
        <v>0.95238095238095233</v>
      </c>
      <c r="D42" s="101">
        <v>0.29478458049886619</v>
      </c>
      <c r="E42" s="99">
        <v>30</v>
      </c>
    </row>
    <row r="43" spans="3:5" x14ac:dyDescent="0.2">
      <c r="C43" s="101">
        <v>0.83673469387755106</v>
      </c>
      <c r="D43" s="103">
        <v>0.2857142857142857</v>
      </c>
      <c r="E43" s="104">
        <v>39</v>
      </c>
    </row>
    <row r="44" spans="3:5" x14ac:dyDescent="0.2">
      <c r="C44" s="101">
        <v>0.94966442953020136</v>
      </c>
      <c r="D44" s="103">
        <v>0.26845637583892618</v>
      </c>
      <c r="E44" s="104">
        <v>8</v>
      </c>
    </row>
    <row r="45" spans="3:5" x14ac:dyDescent="0.2">
      <c r="C45" s="101">
        <v>0.91111111111111109</v>
      </c>
      <c r="D45" s="103">
        <v>0.25555555555555554</v>
      </c>
      <c r="E45" s="104">
        <v>41</v>
      </c>
    </row>
    <row r="46" spans="3:5" x14ac:dyDescent="0.2">
      <c r="C46" s="101">
        <v>0.9642857142857143</v>
      </c>
      <c r="D46" s="103">
        <v>0.25</v>
      </c>
      <c r="E46" s="104">
        <v>20</v>
      </c>
    </row>
    <row r="47" spans="3:5" x14ac:dyDescent="0.2">
      <c r="C47" s="101">
        <v>0.96100278551532037</v>
      </c>
      <c r="D47" s="103">
        <v>0.24233983286908078</v>
      </c>
      <c r="E47" s="104">
        <v>4</v>
      </c>
    </row>
    <row r="48" spans="3:5" x14ac:dyDescent="0.2">
      <c r="C48" s="101">
        <v>0.86301369863013699</v>
      </c>
      <c r="D48" s="103">
        <v>0.2363013698630137</v>
      </c>
      <c r="E48" s="104">
        <v>2</v>
      </c>
    </row>
    <row r="49" spans="3:5" x14ac:dyDescent="0.2">
      <c r="C49" s="101">
        <v>0.91139240506329111</v>
      </c>
      <c r="D49" s="103">
        <v>0.22784810126582278</v>
      </c>
      <c r="E49" s="104">
        <v>35</v>
      </c>
    </row>
    <row r="50" spans="3:5" x14ac:dyDescent="0.2">
      <c r="C50" s="101">
        <v>0.70652173913043481</v>
      </c>
      <c r="D50" s="103">
        <v>0.20652173913043478</v>
      </c>
      <c r="E50" s="104">
        <v>27</v>
      </c>
    </row>
    <row r="51" spans="3:5" x14ac:dyDescent="0.2">
      <c r="C51" s="101">
        <v>1</v>
      </c>
      <c r="D51" s="101">
        <v>0</v>
      </c>
      <c r="E51" s="99" t="s">
        <v>22</v>
      </c>
    </row>
  </sheetData>
  <sortState ref="C3:E51">
    <sortCondition descending="1" ref="D3"/>
  </sortState>
  <pageMargins left="0.70078740157480324" right="0.70078740157480324" top="0.75196850393700787" bottom="0.75196850393700787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ООО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Елена</dc:creator>
  <dc:description/>
  <cp:lastModifiedBy>Пользователь Windows</cp:lastModifiedBy>
  <cp:revision>132</cp:revision>
  <cp:lastPrinted>2025-07-18T06:37:10Z</cp:lastPrinted>
  <dcterms:created xsi:type="dcterms:W3CDTF">2003-09-10T08:02:48Z</dcterms:created>
  <dcterms:modified xsi:type="dcterms:W3CDTF">2025-07-18T13:55:42Z</dcterms:modified>
  <dc:language>en-US</dc:language>
</cp:coreProperties>
</file>